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Ｒ７馬林　林開高越二戸線猿飼　美馬市　開設工事\01　当初\PPI\"/>
    </mc:Choice>
  </mc:AlternateContent>
  <xr:revisionPtr revIDLastSave="0" documentId="13_ncr:1_{91FFF233-1B6F-4106-979F-4A4A76D91045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工事費内訳書!$A$1:$G$221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工事費内訳書!$G$221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工事費内訳書!$I$221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7" i="59" l="1"/>
  <c r="G215" i="59"/>
  <c r="G214" i="59" s="1"/>
  <c r="G156" i="59"/>
  <c r="G106" i="59" s="1"/>
  <c r="G105" i="59" s="1"/>
  <c r="G107" i="59"/>
  <c r="G103" i="59"/>
  <c r="G102" i="59" s="1"/>
  <c r="G101" i="59" s="1"/>
  <c r="G90" i="59"/>
  <c r="G89" i="59"/>
  <c r="G88" i="59" s="1"/>
  <c r="G85" i="59"/>
  <c r="G84" i="59" s="1"/>
  <c r="G83" i="59" s="1"/>
  <c r="G76" i="59"/>
  <c r="G73" i="59"/>
  <c r="G72" i="59"/>
  <c r="G71" i="59"/>
  <c r="G68" i="59"/>
  <c r="G67" i="59"/>
  <c r="G66" i="59" s="1"/>
  <c r="G59" i="59"/>
  <c r="G58" i="59" s="1"/>
  <c r="G57" i="59" s="1"/>
  <c r="G47" i="59"/>
  <c r="G40" i="59"/>
  <c r="G35" i="59"/>
  <c r="G32" i="59"/>
  <c r="G28" i="59"/>
  <c r="G22" i="59"/>
  <c r="G15" i="59"/>
  <c r="G14" i="59" s="1"/>
  <c r="G13" i="59" s="1"/>
  <c r="G12" i="59" l="1"/>
  <c r="G11" i="59" s="1"/>
  <c r="G10" i="59" s="1"/>
  <c r="G220" i="59" s="1"/>
  <c r="G221" i="59" s="1"/>
</calcChain>
</file>

<file path=xl/sharedStrings.xml><?xml version="1.0" encoding="utf-8"?>
<sst xmlns="http://schemas.openxmlformats.org/spreadsheetml/2006/main" count="437" uniqueCount="191">
  <si>
    <t>住　　　　所</t>
  </si>
  <si>
    <t>商号又は名称</t>
  </si>
  <si>
    <t>代 表 者 名</t>
  </si>
  <si>
    <t>工事費内訳書</t>
  </si>
  <si>
    <t>工 事 名</t>
  </si>
  <si>
    <t>Ｒ７馬林　林開高越二戸線猿飼　美馬市　開設工事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</si>
  <si>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</si>
  <si>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</si>
  <si>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</si>
  <si>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</si>
  <si>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</si>
  <si>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</si>
  <si>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</si>
  <si>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</si>
  <si>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</si>
  <si>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</si>
  <si>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</si>
  <si>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土工
_x000D_No.121～No.126</t>
  </si>
  <si>
    <t>切土　礫質土
_x000D_</t>
  </si>
  <si>
    <t>m3</t>
  </si>
  <si>
    <t>㎡</t>
  </si>
  <si>
    <t>土工　軟岩（Ⅰ）Ａ
_x000D_</t>
  </si>
  <si>
    <t>切土　軟岩（Ⅱ）
_x000D_</t>
  </si>
  <si>
    <t>盛土
_x000D_</t>
  </si>
  <si>
    <t>捨土運搬
_x000D_</t>
  </si>
  <si>
    <t>かご工
_x000D_</t>
  </si>
  <si>
    <t>大型かご枠
_x000D_高さ1.0×長さ1.0×奥行1.2m　詰石15cm～20cm</t>
  </si>
  <si>
    <t>吸出防止材
_x000D_合繊不織布　厚10mm　9.8KN/m</t>
  </si>
  <si>
    <t>土羽工
_x000D_</t>
  </si>
  <si>
    <t>ｍ</t>
  </si>
  <si>
    <t>丸太筋工(1段積)
_x000D_</t>
  </si>
  <si>
    <t>礫暗渠工（Ｂタイプ）
_x000D_</t>
  </si>
  <si>
    <t>路面工
_x000D_</t>
  </si>
  <si>
    <t>路面工
_x000D_No.119～No.124</t>
  </si>
  <si>
    <t>コンクリート路面工(機械舗設)
_x000D_</t>
  </si>
  <si>
    <t>コンクリート路面工(養生工)
_x000D_</t>
  </si>
  <si>
    <t>コンクリート路面工(溶接金網敷設)
_x000D_</t>
  </si>
  <si>
    <t>舗装止め丸太工(1段)
_x000D_</t>
  </si>
  <si>
    <t>法面保護工
_x000D_</t>
  </si>
  <si>
    <t>法面保護工
_x000D_No.119～No.124</t>
  </si>
  <si>
    <t>植生マット
_x000D_</t>
  </si>
  <si>
    <t>擁壁工
_x000D_</t>
  </si>
  <si>
    <t>擁壁工
_x000D_No.122+2.7～No.123+4.0</t>
  </si>
  <si>
    <t>擁壁工
_x000D_No.125+3.2～No.126</t>
  </si>
  <si>
    <t>道路付属施設工
_x000D_</t>
  </si>
  <si>
    <t>ガードレール設置工
_x000D_</t>
  </si>
  <si>
    <t>鉄筋加工
_x000D_13mm以下</t>
  </si>
  <si>
    <t>ton</t>
  </si>
  <si>
    <t>排水施設工
_x000D_</t>
  </si>
  <si>
    <t>排水施設工
_x000D_No.122+10.0</t>
  </si>
  <si>
    <t>鋼製グレーチング(圧接型受枠付)
_x000D_横断Ｔ－25　995×400×55</t>
  </si>
  <si>
    <t>組</t>
  </si>
  <si>
    <t>仮設工
_x000D_</t>
  </si>
  <si>
    <t>落石防護柵工
_x000D_</t>
  </si>
  <si>
    <t>伐採費
_x000D_</t>
  </si>
  <si>
    <t>伐採費
_x000D_No.121～No.127</t>
  </si>
  <si>
    <t>スギ　伐採費
_x000D_胸高直径　14cm</t>
  </si>
  <si>
    <t>本</t>
  </si>
  <si>
    <t>スギ　伐採費
_x000D_胸高直径　15cm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</si>
  <si>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</si>
  <si>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</si>
  <si>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</si>
  <si>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</si>
  <si>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</si>
  <si>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</si>
  <si>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</si>
  <si>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</si>
  <si>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</si>
  <si>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</si>
  <si>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</si>
  <si>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</si>
  <si>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</si>
  <si>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</si>
  <si>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</si>
  <si>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</si>
  <si>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</si>
  <si>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</si>
  <si>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</si>
  <si>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</si>
  <si>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</si>
  <si>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</si>
  <si>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</si>
  <si>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</si>
  <si>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</si>
  <si>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44cm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</si>
  <si>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</si>
  <si>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</si>
  <si>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</si>
  <si>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48cm</t>
  </si>
  <si>
    <t>スギ　伐採費
_x000D_胸高直径　50cm</t>
  </si>
  <si>
    <t>スギ　伐採費
_x000D_胸高直径　51cm</t>
  </si>
  <si>
    <t>スギ　伐採費
_x000D_胸高直径　52cm</t>
  </si>
  <si>
    <t>スギ　伐採費
_x000D_胸高直径　56cm</t>
  </si>
  <si>
    <t>スギ　伐採費
_x000D_胸高直径　60cm</t>
  </si>
  <si>
    <t>雑木　伐採費
_x000D_胸高直径　11cm</t>
  </si>
  <si>
    <t>雑木　伐採費
_x000D_胸高直径　13cm</t>
  </si>
  <si>
    <t>雑木　伐採費
_x000D_胸高直径　14cm</t>
  </si>
  <si>
    <t>雑木　伐採費
_x000D_胸高直径　16cm</t>
  </si>
  <si>
    <t>雑木　伐採費
_x000D_胸高直径　19cm</t>
  </si>
  <si>
    <t>雑木　伐採費
_x000D_胸高直径　23cm</t>
  </si>
  <si>
    <t>雑木　伐採費
_x000D_胸高直径　24cm</t>
  </si>
  <si>
    <t>雑木　伐採費
_x000D_胸高直径　25cm</t>
  </si>
  <si>
    <t>枝条片付
_x000D_１種</t>
  </si>
  <si>
    <t>伐採費
_x000D_土場</t>
  </si>
  <si>
    <t>スギ　伐採費
_x000D_胸高直径　11cm</t>
  </si>
  <si>
    <t>スギ　伐採費
_x000D_胸高直径　13cm</t>
  </si>
  <si>
    <t>スギ　伐採費
_x000D_胸高直径　21cm</t>
  </si>
  <si>
    <t>ヒノキ　伐採費
_x000D_胸高直径　10cm</t>
  </si>
  <si>
    <t>ヒノキ　伐採費
_x000D_胸高直径　13cm</t>
  </si>
  <si>
    <t>ヒノキ　伐採費
_x000D_胸高直径　16cm</t>
  </si>
  <si>
    <t>ヒノキ　伐採費
_x000D_胸高直径　17cm</t>
  </si>
  <si>
    <t>ヒノキ　伐採費
_x000D_胸高直径　19cm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</si>
  <si>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</si>
  <si>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</si>
  <si>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</si>
  <si>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</si>
  <si>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</si>
  <si>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</si>
  <si>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</si>
  <si>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</si>
  <si>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</si>
  <si>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</si>
  <si>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</si>
  <si>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31cm</t>
  </si>
  <si>
    <t>ヒノキ　伐採費
_x000D_胸高直径　32cm</t>
  </si>
  <si>
    <t>ヒノキ　伐採費
_x000D_胸高直径　33cm</t>
  </si>
  <si>
    <t>ヒノキ　伐採費
_x000D_胸高直径　34cm</t>
  </si>
  <si>
    <t>ヒノキ　伐採費
_x000D_胸高直径　35cm</t>
  </si>
  <si>
    <t>ヒノキ　伐採費
_x000D_胸高直径　36cm</t>
  </si>
  <si>
    <t>ヒノキ　伐採費
_x000D_胸高直径　37cm</t>
  </si>
  <si>
    <t>ヒノキ　伐採費
_x000D_胸高直径　48cm</t>
  </si>
  <si>
    <t>雑木　伐採費
_x000D_胸高直径　17cm</t>
  </si>
  <si>
    <t>雑木　伐採費
_x000D_胸高直径　18cm</t>
  </si>
  <si>
    <t>雑木　伐採費
_x000D_胸高直径　20cm</t>
  </si>
  <si>
    <t>雑木　伐採費
_x000D_胸高直径　21cm</t>
  </si>
  <si>
    <t>雑木　伐採費
_x000D_胸高直径　22cm</t>
  </si>
  <si>
    <t>雑木　伐採費
_x000D_胸高直径　31cm以上</t>
  </si>
  <si>
    <t>伐木処理（集材）
_x000D_10cm以上16cm未満</t>
  </si>
  <si>
    <t>伐木処理（集材）
_x000D_16cm以上22cm未満</t>
  </si>
  <si>
    <t>伐木処理（集材）
_x000D_22cm以上28cm未満</t>
  </si>
  <si>
    <t>伐木処理（集材）
_x000D_28cm以上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</si>
  <si>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</si>
  <si>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</si>
  <si>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</si>
  <si>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</si>
  <si>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</si>
  <si>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</si>
  <si>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</si>
  <si>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</si>
  <si>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</si>
  <si>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埋戻し</t>
    <phoneticPr fontId="7"/>
  </si>
  <si>
    <t>作業土工(床掘工)
礫質土</t>
    <phoneticPr fontId="7"/>
  </si>
  <si>
    <t>埋戻し
礫質土</t>
    <phoneticPr fontId="7"/>
  </si>
  <si>
    <t>片切掘削
礫質土</t>
    <phoneticPr fontId="7"/>
  </si>
  <si>
    <t>機械土工
礫質土</t>
    <phoneticPr fontId="7"/>
  </si>
  <si>
    <t>掘削土積込
礫質土</t>
    <phoneticPr fontId="7"/>
  </si>
  <si>
    <t>機械切土法面整形
礫質土</t>
    <phoneticPr fontId="7"/>
  </si>
  <si>
    <t>作業土工(床掘工)
軟岩(Ⅰ)A</t>
    <phoneticPr fontId="7"/>
  </si>
  <si>
    <t>片切掘削
軟岩(Ⅰ)A</t>
    <phoneticPr fontId="7"/>
  </si>
  <si>
    <t>機械土工
軟岩(Ⅰ)A</t>
    <phoneticPr fontId="7"/>
  </si>
  <si>
    <t>掘削土積込
軟岩(Ⅰ)A</t>
    <phoneticPr fontId="7"/>
  </si>
  <si>
    <t xml:space="preserve">機械切土法面整形
軟岩(Ⅰ)A
</t>
    <phoneticPr fontId="7"/>
  </si>
  <si>
    <t>機械土工
軟岩(Ⅱ)</t>
    <phoneticPr fontId="7"/>
  </si>
  <si>
    <t>大型ブレーカ
軟岩(Ⅱ)</t>
    <phoneticPr fontId="7"/>
  </si>
  <si>
    <t>掘削土積込
軟岩(Ⅱ)</t>
    <phoneticPr fontId="7"/>
  </si>
  <si>
    <t>林道工事における盛土
路床</t>
    <phoneticPr fontId="7"/>
  </si>
  <si>
    <t>林道工事における盛土
路体</t>
    <phoneticPr fontId="7"/>
  </si>
  <si>
    <t>林道工事における盛土</t>
    <phoneticPr fontId="7"/>
  </si>
  <si>
    <t>栗石運搬
機械運搬　L=28.7km</t>
    <phoneticPr fontId="7"/>
  </si>
  <si>
    <t>捨土運搬　礫質土
機械運搬　L=4.5km</t>
    <phoneticPr fontId="7"/>
  </si>
  <si>
    <t>捨土運搬　軟岩(Ⅰ)Ａ
機械運搬　L=4.5km</t>
    <phoneticPr fontId="7"/>
  </si>
  <si>
    <t>捨土運搬　軟岩(Ⅱ)
機械運搬　L=4.5km</t>
    <phoneticPr fontId="7"/>
  </si>
  <si>
    <t>基面整正</t>
    <phoneticPr fontId="7"/>
  </si>
  <si>
    <t>盛土法面整形</t>
    <phoneticPr fontId="7"/>
  </si>
  <si>
    <t>法面工（植生ﾈｯﾄ工）
植生シート工</t>
    <phoneticPr fontId="7"/>
  </si>
  <si>
    <t>木柵工
杭径10cm長1.5m 横木10cm長4.0m</t>
    <phoneticPr fontId="7"/>
  </si>
  <si>
    <t xml:space="preserve">水平排水材設置
</t>
    <phoneticPr fontId="7"/>
  </si>
  <si>
    <t xml:space="preserve">補強材設置
</t>
    <phoneticPr fontId="7"/>
  </si>
  <si>
    <t xml:space="preserve">法面強化材設置
</t>
    <phoneticPr fontId="7"/>
  </si>
  <si>
    <t>型枠</t>
  </si>
  <si>
    <t>目地板
瀝青繊維質目地板 t=10mm</t>
    <phoneticPr fontId="7"/>
  </si>
  <si>
    <t>ラス張工</t>
    <phoneticPr fontId="7"/>
  </si>
  <si>
    <t>重力式擁壁</t>
    <phoneticPr fontId="7"/>
  </si>
  <si>
    <t>コンクリート</t>
    <phoneticPr fontId="7"/>
  </si>
  <si>
    <t>型枠</t>
    <phoneticPr fontId="7"/>
  </si>
  <si>
    <t>基礎栗石工
敷均し</t>
    <phoneticPr fontId="7"/>
  </si>
  <si>
    <t>栗石運搬
機械運搬　L=33.2km</t>
    <phoneticPr fontId="7"/>
  </si>
  <si>
    <t>ｶﾞｰﾄﾞﾚｰﾙ設置
ｺﾝｸﾘｰﾄ建込,塗装品</t>
    <phoneticPr fontId="7"/>
  </si>
  <si>
    <t>ふとんかご
設置</t>
    <phoneticPr fontId="7"/>
  </si>
  <si>
    <t>根株運搬</t>
    <rPh sb="0" eb="2">
      <t>ネカブ</t>
    </rPh>
    <rPh sb="2" eb="4">
      <t>ウンパン</t>
    </rPh>
    <phoneticPr fontId="7"/>
  </si>
  <si>
    <t xml:space="preserve">根株処理費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</si>
</sst>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23"/>
  <sheetViews>
    <sheetView showGridLines="0" tabSelected="1" topLeftCell="A33" zoomScaleNormal="100" zoomScaleSheetLayoutView="100" workbookViewId="0">
      <selection activeCell="F44" sqref="F44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2"/>
      <c r="G3" s="32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2"/>
      <c r="G4" s="32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2"/>
      <c r="G5" s="32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3" t="s">
        <v>3</v>
      </c>
      <c r="B7" s="33"/>
      <c r="C7" s="33"/>
      <c r="D7" s="33"/>
      <c r="E7" s="33"/>
      <c r="F7" s="33"/>
      <c r="G7" s="33"/>
      <c r="H7" s="1"/>
      <c r="I7" s="1"/>
      <c r="J7" s="1"/>
    </row>
    <row r="8" spans="1:10" ht="11.25" customHeight="1" x14ac:dyDescent="0.15">
      <c r="A8" s="3" t="s">
        <v>4</v>
      </c>
      <c r="B8" s="28" t="s">
        <v>5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6</v>
      </c>
      <c r="B9" s="30"/>
      <c r="C9" s="30"/>
      <c r="D9" s="31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22" t="s">
        <v>12</v>
      </c>
      <c r="B10" s="23"/>
      <c r="C10" s="23"/>
      <c r="D10" s="24"/>
      <c r="E10" s="9" t="s">
        <v>13</v>
      </c>
      <c r="F10" s="10">
        <v>1</v>
      </c>
      <c r="G10" s="11">
        <f>+G11+G214</f>
        <v>0</v>
      </c>
      <c r="H10" s="12"/>
      <c r="I10" s="13">
        <v>1</v>
      </c>
      <c r="J10" s="13"/>
    </row>
    <row r="11" spans="1:10" ht="42" customHeight="1" x14ac:dyDescent="0.15">
      <c r="A11" s="22" t="s">
        <v>14</v>
      </c>
      <c r="B11" s="23"/>
      <c r="C11" s="23"/>
      <c r="D11" s="24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22" t="s">
        <v>15</v>
      </c>
      <c r="B12" s="23"/>
      <c r="C12" s="23"/>
      <c r="D12" s="24"/>
      <c r="E12" s="9" t="s">
        <v>13</v>
      </c>
      <c r="F12" s="10">
        <v>1</v>
      </c>
      <c r="G12" s="11">
        <f>+G13+G57+G66+G71+G83+G88+G101+G105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23" t="s">
        <v>16</v>
      </c>
      <c r="C13" s="23"/>
      <c r="D13" s="24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23" t="s">
        <v>17</v>
      </c>
      <c r="D14" s="24"/>
      <c r="E14" s="9" t="s">
        <v>13</v>
      </c>
      <c r="F14" s="10">
        <v>1</v>
      </c>
      <c r="G14" s="11">
        <f>+G15+G22+G28+G32+G35+G40+G47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18</v>
      </c>
      <c r="E15" s="9" t="s">
        <v>13</v>
      </c>
      <c r="F15" s="10">
        <v>1</v>
      </c>
      <c r="G15" s="11">
        <f>+G16+G17+G18+G19+G20+G21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151</v>
      </c>
      <c r="E16" s="9" t="s">
        <v>19</v>
      </c>
      <c r="F16" s="10">
        <v>85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152</v>
      </c>
      <c r="E17" s="9" t="s">
        <v>19</v>
      </c>
      <c r="F17" s="10">
        <v>22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153</v>
      </c>
      <c r="E18" s="9" t="s">
        <v>19</v>
      </c>
      <c r="F18" s="10">
        <v>551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154</v>
      </c>
      <c r="E19" s="9" t="s">
        <v>19</v>
      </c>
      <c r="F19" s="10">
        <v>58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155</v>
      </c>
      <c r="E20" s="9" t="s">
        <v>19</v>
      </c>
      <c r="F20" s="10">
        <v>634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156</v>
      </c>
      <c r="E21" s="9" t="s">
        <v>20</v>
      </c>
      <c r="F21" s="10">
        <v>293.7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21</v>
      </c>
      <c r="E22" s="9" t="s">
        <v>13</v>
      </c>
      <c r="F22" s="10">
        <v>1</v>
      </c>
      <c r="G22" s="11">
        <f>+G23+G24+G25+G26+G27</f>
        <v>0</v>
      </c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157</v>
      </c>
      <c r="E23" s="9" t="s">
        <v>19</v>
      </c>
      <c r="F23" s="10">
        <v>44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158</v>
      </c>
      <c r="E24" s="9" t="s">
        <v>19</v>
      </c>
      <c r="F24" s="10">
        <v>608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159</v>
      </c>
      <c r="E25" s="9" t="s">
        <v>19</v>
      </c>
      <c r="F25" s="10">
        <v>425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160</v>
      </c>
      <c r="E26" s="9" t="s">
        <v>19</v>
      </c>
      <c r="F26" s="10">
        <v>983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161</v>
      </c>
      <c r="E27" s="9" t="s">
        <v>20</v>
      </c>
      <c r="F27" s="10">
        <v>367.6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22</v>
      </c>
      <c r="E28" s="9" t="s">
        <v>13</v>
      </c>
      <c r="F28" s="10">
        <v>1</v>
      </c>
      <c r="G28" s="11">
        <f>+G29+G30+G31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162</v>
      </c>
      <c r="E29" s="9" t="s">
        <v>19</v>
      </c>
      <c r="F29" s="10">
        <v>4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163</v>
      </c>
      <c r="E30" s="9" t="s">
        <v>19</v>
      </c>
      <c r="F30" s="10">
        <v>5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164</v>
      </c>
      <c r="E31" s="9" t="s">
        <v>19</v>
      </c>
      <c r="F31" s="10">
        <v>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23</v>
      </c>
      <c r="E32" s="9" t="s">
        <v>13</v>
      </c>
      <c r="F32" s="10">
        <v>1</v>
      </c>
      <c r="G32" s="11">
        <f>+G33+G34</f>
        <v>0</v>
      </c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165</v>
      </c>
      <c r="E33" s="9" t="s">
        <v>19</v>
      </c>
      <c r="F33" s="10">
        <v>29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166</v>
      </c>
      <c r="E34" s="9" t="s">
        <v>19</v>
      </c>
      <c r="F34" s="10">
        <v>4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24</v>
      </c>
      <c r="E35" s="9" t="s">
        <v>13</v>
      </c>
      <c r="F35" s="10">
        <v>1</v>
      </c>
      <c r="G35" s="11">
        <f>+G36+G37+G38+G39</f>
        <v>0</v>
      </c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169</v>
      </c>
      <c r="E36" s="9" t="s">
        <v>19</v>
      </c>
      <c r="F36" s="10">
        <v>634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170</v>
      </c>
      <c r="E37" s="9" t="s">
        <v>19</v>
      </c>
      <c r="F37" s="10">
        <v>983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171</v>
      </c>
      <c r="E38" s="9" t="s">
        <v>19</v>
      </c>
      <c r="F38" s="10">
        <v>9</v>
      </c>
      <c r="G38" s="17"/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167</v>
      </c>
      <c r="E39" s="9" t="s">
        <v>19</v>
      </c>
      <c r="F39" s="10">
        <v>1626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25</v>
      </c>
      <c r="E40" s="9" t="s">
        <v>13</v>
      </c>
      <c r="F40" s="10">
        <v>1</v>
      </c>
      <c r="G40" s="11">
        <f>+G41+G42+G43+G44+G45+G46</f>
        <v>0</v>
      </c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26</v>
      </c>
      <c r="E41" s="9" t="s">
        <v>20</v>
      </c>
      <c r="F41" s="10">
        <v>133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168</v>
      </c>
      <c r="E42" s="9" t="s">
        <v>19</v>
      </c>
      <c r="F42" s="10">
        <v>151.6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151</v>
      </c>
      <c r="E43" s="9" t="s">
        <v>19</v>
      </c>
      <c r="F43" s="10">
        <v>117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150</v>
      </c>
      <c r="E44" s="9" t="s">
        <v>19</v>
      </c>
      <c r="F44" s="10">
        <v>39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172</v>
      </c>
      <c r="E45" s="9" t="s">
        <v>20</v>
      </c>
      <c r="F45" s="10">
        <v>55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27</v>
      </c>
      <c r="E46" s="9" t="s">
        <v>20</v>
      </c>
      <c r="F46" s="10">
        <v>179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28</v>
      </c>
      <c r="E47" s="9" t="s">
        <v>13</v>
      </c>
      <c r="F47" s="10">
        <v>1</v>
      </c>
      <c r="G47" s="11">
        <f>+G48+G49+G50+G51+G52+G53+G54+G55+G56</f>
        <v>0</v>
      </c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173</v>
      </c>
      <c r="E48" s="9" t="s">
        <v>20</v>
      </c>
      <c r="F48" s="10">
        <v>868.3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174</v>
      </c>
      <c r="E49" s="9" t="s">
        <v>20</v>
      </c>
      <c r="F49" s="10">
        <v>868.3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175</v>
      </c>
      <c r="E50" s="9" t="s">
        <v>29</v>
      </c>
      <c r="F50" s="10">
        <v>76.3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30</v>
      </c>
      <c r="E51" s="9" t="s">
        <v>29</v>
      </c>
      <c r="F51" s="10">
        <v>159.80000000000001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31</v>
      </c>
      <c r="E52" s="9" t="s">
        <v>29</v>
      </c>
      <c r="F52" s="10">
        <v>54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168</v>
      </c>
      <c r="E53" s="9" t="s">
        <v>19</v>
      </c>
      <c r="F53" s="10">
        <v>31.9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176</v>
      </c>
      <c r="E54" s="9" t="s">
        <v>20</v>
      </c>
      <c r="F54" s="10">
        <v>688.1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177</v>
      </c>
      <c r="E55" s="9" t="s">
        <v>20</v>
      </c>
      <c r="F55" s="10">
        <v>919.5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178</v>
      </c>
      <c r="E56" s="9" t="s">
        <v>20</v>
      </c>
      <c r="F56" s="10">
        <v>1082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23" t="s">
        <v>32</v>
      </c>
      <c r="C57" s="23"/>
      <c r="D57" s="24"/>
      <c r="E57" s="9" t="s">
        <v>13</v>
      </c>
      <c r="F57" s="10">
        <v>1</v>
      </c>
      <c r="G57" s="11">
        <f>+G58</f>
        <v>0</v>
      </c>
      <c r="H57" s="12"/>
      <c r="I57" s="13">
        <v>48</v>
      </c>
      <c r="J57" s="13">
        <v>2</v>
      </c>
    </row>
    <row r="58" spans="1:10" ht="42" customHeight="1" x14ac:dyDescent="0.15">
      <c r="A58" s="14"/>
      <c r="B58" s="15"/>
      <c r="C58" s="23" t="s">
        <v>32</v>
      </c>
      <c r="D58" s="24"/>
      <c r="E58" s="9" t="s">
        <v>13</v>
      </c>
      <c r="F58" s="10">
        <v>1</v>
      </c>
      <c r="G58" s="11">
        <f>+G59</f>
        <v>0</v>
      </c>
      <c r="H58" s="12"/>
      <c r="I58" s="13">
        <v>49</v>
      </c>
      <c r="J58" s="13">
        <v>3</v>
      </c>
    </row>
    <row r="59" spans="1:10" ht="42" customHeight="1" x14ac:dyDescent="0.15">
      <c r="A59" s="14"/>
      <c r="B59" s="15"/>
      <c r="C59" s="15"/>
      <c r="D59" s="16" t="s">
        <v>33</v>
      </c>
      <c r="E59" s="9" t="s">
        <v>13</v>
      </c>
      <c r="F59" s="10">
        <v>1</v>
      </c>
      <c r="G59" s="11">
        <f>+G60+G61+G62+G63+G64+G65</f>
        <v>0</v>
      </c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34</v>
      </c>
      <c r="E60" s="9" t="s">
        <v>20</v>
      </c>
      <c r="F60" s="10">
        <v>422.3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35</v>
      </c>
      <c r="E61" s="9" t="s">
        <v>20</v>
      </c>
      <c r="F61" s="10">
        <v>422.3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15"/>
      <c r="C62" s="15"/>
      <c r="D62" s="16" t="s">
        <v>36</v>
      </c>
      <c r="E62" s="9" t="s">
        <v>20</v>
      </c>
      <c r="F62" s="10">
        <v>401.3</v>
      </c>
      <c r="G62" s="17"/>
      <c r="H62" s="12"/>
      <c r="I62" s="13">
        <v>53</v>
      </c>
      <c r="J62" s="13">
        <v>4</v>
      </c>
    </row>
    <row r="63" spans="1:10" ht="42" customHeight="1" x14ac:dyDescent="0.15">
      <c r="A63" s="14"/>
      <c r="B63" s="15"/>
      <c r="C63" s="15"/>
      <c r="D63" s="16" t="s">
        <v>37</v>
      </c>
      <c r="E63" s="9" t="s">
        <v>29</v>
      </c>
      <c r="F63" s="10">
        <v>83.3</v>
      </c>
      <c r="G63" s="17"/>
      <c r="H63" s="12"/>
      <c r="I63" s="13">
        <v>54</v>
      </c>
      <c r="J63" s="13">
        <v>4</v>
      </c>
    </row>
    <row r="64" spans="1:10" ht="42" customHeight="1" x14ac:dyDescent="0.15">
      <c r="A64" s="14"/>
      <c r="B64" s="15"/>
      <c r="C64" s="15"/>
      <c r="D64" s="16" t="s">
        <v>179</v>
      </c>
      <c r="E64" s="9" t="s">
        <v>20</v>
      </c>
      <c r="F64" s="10">
        <v>3.9</v>
      </c>
      <c r="G64" s="17"/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180</v>
      </c>
      <c r="E65" s="9" t="s">
        <v>20</v>
      </c>
      <c r="F65" s="10">
        <v>5.4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23" t="s">
        <v>38</v>
      </c>
      <c r="C66" s="23"/>
      <c r="D66" s="24"/>
      <c r="E66" s="9" t="s">
        <v>13</v>
      </c>
      <c r="F66" s="10">
        <v>1</v>
      </c>
      <c r="G66" s="11">
        <f>+G67</f>
        <v>0</v>
      </c>
      <c r="H66" s="12"/>
      <c r="I66" s="13">
        <v>57</v>
      </c>
      <c r="J66" s="13">
        <v>2</v>
      </c>
    </row>
    <row r="67" spans="1:10" ht="42" customHeight="1" x14ac:dyDescent="0.15">
      <c r="A67" s="14"/>
      <c r="B67" s="15"/>
      <c r="C67" s="23" t="s">
        <v>38</v>
      </c>
      <c r="D67" s="24"/>
      <c r="E67" s="9" t="s">
        <v>13</v>
      </c>
      <c r="F67" s="10">
        <v>1</v>
      </c>
      <c r="G67" s="11">
        <f>+G68</f>
        <v>0</v>
      </c>
      <c r="H67" s="12"/>
      <c r="I67" s="13">
        <v>58</v>
      </c>
      <c r="J67" s="13">
        <v>3</v>
      </c>
    </row>
    <row r="68" spans="1:10" ht="42" customHeight="1" x14ac:dyDescent="0.15">
      <c r="A68" s="14"/>
      <c r="B68" s="15"/>
      <c r="C68" s="15"/>
      <c r="D68" s="16" t="s">
        <v>39</v>
      </c>
      <c r="E68" s="9" t="s">
        <v>13</v>
      </c>
      <c r="F68" s="10">
        <v>1</v>
      </c>
      <c r="G68" s="11">
        <f>+G69+G70</f>
        <v>0</v>
      </c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40</v>
      </c>
      <c r="E69" s="9" t="s">
        <v>20</v>
      </c>
      <c r="F69" s="10">
        <v>110.9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181</v>
      </c>
      <c r="E70" s="9" t="s">
        <v>20</v>
      </c>
      <c r="F70" s="10">
        <v>395.5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23" t="s">
        <v>41</v>
      </c>
      <c r="C71" s="23"/>
      <c r="D71" s="24"/>
      <c r="E71" s="9" t="s">
        <v>13</v>
      </c>
      <c r="F71" s="10">
        <v>1</v>
      </c>
      <c r="G71" s="11">
        <f>+G72</f>
        <v>0</v>
      </c>
      <c r="H71" s="12"/>
      <c r="I71" s="13">
        <v>62</v>
      </c>
      <c r="J71" s="13">
        <v>2</v>
      </c>
    </row>
    <row r="72" spans="1:10" ht="42" customHeight="1" x14ac:dyDescent="0.15">
      <c r="A72" s="14"/>
      <c r="B72" s="15"/>
      <c r="C72" s="23" t="s">
        <v>41</v>
      </c>
      <c r="D72" s="24"/>
      <c r="E72" s="9" t="s">
        <v>13</v>
      </c>
      <c r="F72" s="10">
        <v>1</v>
      </c>
      <c r="G72" s="11">
        <f>+G73+G76</f>
        <v>0</v>
      </c>
      <c r="H72" s="12"/>
      <c r="I72" s="13">
        <v>63</v>
      </c>
      <c r="J72" s="13">
        <v>3</v>
      </c>
    </row>
    <row r="73" spans="1:10" ht="42" customHeight="1" x14ac:dyDescent="0.15">
      <c r="A73" s="14"/>
      <c r="B73" s="15"/>
      <c r="C73" s="15"/>
      <c r="D73" s="16" t="s">
        <v>42</v>
      </c>
      <c r="E73" s="9" t="s">
        <v>13</v>
      </c>
      <c r="F73" s="10">
        <v>1</v>
      </c>
      <c r="G73" s="11">
        <f>+G74+G75</f>
        <v>0</v>
      </c>
      <c r="H73" s="12"/>
      <c r="I73" s="13">
        <v>64</v>
      </c>
      <c r="J73" s="13">
        <v>4</v>
      </c>
    </row>
    <row r="74" spans="1:10" ht="42" customHeight="1" x14ac:dyDescent="0.15">
      <c r="A74" s="14"/>
      <c r="B74" s="15"/>
      <c r="C74" s="15"/>
      <c r="D74" s="16" t="s">
        <v>182</v>
      </c>
      <c r="E74" s="9" t="s">
        <v>19</v>
      </c>
      <c r="F74" s="10">
        <v>62</v>
      </c>
      <c r="G74" s="17"/>
      <c r="H74" s="12"/>
      <c r="I74" s="13">
        <v>65</v>
      </c>
      <c r="J74" s="13">
        <v>4</v>
      </c>
    </row>
    <row r="75" spans="1:10" ht="42" customHeight="1" x14ac:dyDescent="0.15">
      <c r="A75" s="14"/>
      <c r="B75" s="15"/>
      <c r="C75" s="15"/>
      <c r="D75" s="16" t="s">
        <v>172</v>
      </c>
      <c r="E75" s="9" t="s">
        <v>20</v>
      </c>
      <c r="F75" s="10">
        <v>31.7</v>
      </c>
      <c r="G75" s="17"/>
      <c r="H75" s="12"/>
      <c r="I75" s="13">
        <v>66</v>
      </c>
      <c r="J75" s="13">
        <v>4</v>
      </c>
    </row>
    <row r="76" spans="1:10" ht="42" customHeight="1" x14ac:dyDescent="0.15">
      <c r="A76" s="14"/>
      <c r="B76" s="15"/>
      <c r="C76" s="15"/>
      <c r="D76" s="16" t="s">
        <v>43</v>
      </c>
      <c r="E76" s="9" t="s">
        <v>13</v>
      </c>
      <c r="F76" s="10">
        <v>1</v>
      </c>
      <c r="G76" s="11">
        <f>+G77+G78+G79+G80+G81+G82</f>
        <v>0</v>
      </c>
      <c r="H76" s="12"/>
      <c r="I76" s="13">
        <v>67</v>
      </c>
      <c r="J76" s="13">
        <v>4</v>
      </c>
    </row>
    <row r="77" spans="1:10" ht="42" customHeight="1" x14ac:dyDescent="0.15">
      <c r="A77" s="14"/>
      <c r="B77" s="15"/>
      <c r="C77" s="15"/>
      <c r="D77" s="16" t="s">
        <v>183</v>
      </c>
      <c r="E77" s="9" t="s">
        <v>19</v>
      </c>
      <c r="F77" s="10">
        <v>8.9</v>
      </c>
      <c r="G77" s="17"/>
      <c r="H77" s="12"/>
      <c r="I77" s="13">
        <v>68</v>
      </c>
      <c r="J77" s="13">
        <v>4</v>
      </c>
    </row>
    <row r="78" spans="1:10" ht="42" customHeight="1" x14ac:dyDescent="0.15">
      <c r="A78" s="14"/>
      <c r="B78" s="15"/>
      <c r="C78" s="15"/>
      <c r="D78" s="16" t="s">
        <v>184</v>
      </c>
      <c r="E78" s="9" t="s">
        <v>20</v>
      </c>
      <c r="F78" s="10">
        <v>16.7</v>
      </c>
      <c r="G78" s="17"/>
      <c r="H78" s="12"/>
      <c r="I78" s="13">
        <v>69</v>
      </c>
      <c r="J78" s="13">
        <v>4</v>
      </c>
    </row>
    <row r="79" spans="1:10" ht="42" customHeight="1" x14ac:dyDescent="0.15">
      <c r="A79" s="14"/>
      <c r="B79" s="15"/>
      <c r="C79" s="15"/>
      <c r="D79" s="16" t="s">
        <v>172</v>
      </c>
      <c r="E79" s="9" t="s">
        <v>20</v>
      </c>
      <c r="F79" s="10">
        <v>25.2</v>
      </c>
      <c r="G79" s="17"/>
      <c r="H79" s="12"/>
      <c r="I79" s="13">
        <v>70</v>
      </c>
      <c r="J79" s="13">
        <v>4</v>
      </c>
    </row>
    <row r="80" spans="1:10" ht="42" customHeight="1" x14ac:dyDescent="0.15">
      <c r="A80" s="14"/>
      <c r="B80" s="15"/>
      <c r="C80" s="15"/>
      <c r="D80" s="16" t="s">
        <v>185</v>
      </c>
      <c r="E80" s="9" t="s">
        <v>20</v>
      </c>
      <c r="F80" s="10">
        <v>25.2</v>
      </c>
      <c r="G80" s="17"/>
      <c r="H80" s="12"/>
      <c r="I80" s="13">
        <v>71</v>
      </c>
      <c r="J80" s="13">
        <v>4</v>
      </c>
    </row>
    <row r="81" spans="1:10" ht="42" customHeight="1" x14ac:dyDescent="0.15">
      <c r="A81" s="14"/>
      <c r="B81" s="15"/>
      <c r="C81" s="15"/>
      <c r="D81" s="16" t="s">
        <v>186</v>
      </c>
      <c r="E81" s="9" t="s">
        <v>19</v>
      </c>
      <c r="F81" s="10">
        <v>5.7</v>
      </c>
      <c r="G81" s="17"/>
      <c r="H81" s="12"/>
      <c r="I81" s="13">
        <v>72</v>
      </c>
      <c r="J81" s="13">
        <v>4</v>
      </c>
    </row>
    <row r="82" spans="1:10" ht="42" customHeight="1" x14ac:dyDescent="0.15">
      <c r="A82" s="14"/>
      <c r="B82" s="15"/>
      <c r="C82" s="15"/>
      <c r="D82" s="16" t="s">
        <v>180</v>
      </c>
      <c r="E82" s="9" t="s">
        <v>20</v>
      </c>
      <c r="F82" s="10">
        <v>1.2</v>
      </c>
      <c r="G82" s="17"/>
      <c r="H82" s="12"/>
      <c r="I82" s="13">
        <v>73</v>
      </c>
      <c r="J82" s="13">
        <v>4</v>
      </c>
    </row>
    <row r="83" spans="1:10" ht="42" customHeight="1" x14ac:dyDescent="0.15">
      <c r="A83" s="14"/>
      <c r="B83" s="23" t="s">
        <v>44</v>
      </c>
      <c r="C83" s="23"/>
      <c r="D83" s="24"/>
      <c r="E83" s="9" t="s">
        <v>13</v>
      </c>
      <c r="F83" s="10">
        <v>1</v>
      </c>
      <c r="G83" s="11">
        <f>+G84</f>
        <v>0</v>
      </c>
      <c r="H83" s="12"/>
      <c r="I83" s="13">
        <v>74</v>
      </c>
      <c r="J83" s="13">
        <v>2</v>
      </c>
    </row>
    <row r="84" spans="1:10" ht="42" customHeight="1" x14ac:dyDescent="0.15">
      <c r="A84" s="14"/>
      <c r="B84" s="15"/>
      <c r="C84" s="23" t="s">
        <v>44</v>
      </c>
      <c r="D84" s="24"/>
      <c r="E84" s="9" t="s">
        <v>13</v>
      </c>
      <c r="F84" s="10">
        <v>1</v>
      </c>
      <c r="G84" s="11">
        <f>+G85</f>
        <v>0</v>
      </c>
      <c r="H84" s="12"/>
      <c r="I84" s="13">
        <v>75</v>
      </c>
      <c r="J84" s="13">
        <v>3</v>
      </c>
    </row>
    <row r="85" spans="1:10" ht="42" customHeight="1" x14ac:dyDescent="0.15">
      <c r="A85" s="14"/>
      <c r="B85" s="15"/>
      <c r="C85" s="15"/>
      <c r="D85" s="16" t="s">
        <v>45</v>
      </c>
      <c r="E85" s="9" t="s">
        <v>13</v>
      </c>
      <c r="F85" s="10">
        <v>1</v>
      </c>
      <c r="G85" s="11">
        <f>+G86+G87</f>
        <v>0</v>
      </c>
      <c r="H85" s="12"/>
      <c r="I85" s="13">
        <v>76</v>
      </c>
      <c r="J85" s="13">
        <v>4</v>
      </c>
    </row>
    <row r="86" spans="1:10" ht="42" customHeight="1" x14ac:dyDescent="0.15">
      <c r="A86" s="14"/>
      <c r="B86" s="15"/>
      <c r="C86" s="15"/>
      <c r="D86" s="16" t="s">
        <v>187</v>
      </c>
      <c r="E86" s="9" t="s">
        <v>29</v>
      </c>
      <c r="F86" s="10">
        <v>21</v>
      </c>
      <c r="G86" s="17"/>
      <c r="H86" s="12"/>
      <c r="I86" s="13">
        <v>77</v>
      </c>
      <c r="J86" s="13">
        <v>4</v>
      </c>
    </row>
    <row r="87" spans="1:10" ht="42" customHeight="1" x14ac:dyDescent="0.15">
      <c r="A87" s="14"/>
      <c r="B87" s="15"/>
      <c r="C87" s="15"/>
      <c r="D87" s="16" t="s">
        <v>46</v>
      </c>
      <c r="E87" s="9" t="s">
        <v>47</v>
      </c>
      <c r="F87" s="10">
        <v>0.03</v>
      </c>
      <c r="G87" s="17"/>
      <c r="H87" s="12"/>
      <c r="I87" s="13">
        <v>78</v>
      </c>
      <c r="J87" s="13">
        <v>4</v>
      </c>
    </row>
    <row r="88" spans="1:10" ht="42" customHeight="1" x14ac:dyDescent="0.15">
      <c r="A88" s="14"/>
      <c r="B88" s="23" t="s">
        <v>48</v>
      </c>
      <c r="C88" s="23"/>
      <c r="D88" s="24"/>
      <c r="E88" s="9" t="s">
        <v>13</v>
      </c>
      <c r="F88" s="10">
        <v>1</v>
      </c>
      <c r="G88" s="11">
        <f>+G89</f>
        <v>0</v>
      </c>
      <c r="H88" s="12"/>
      <c r="I88" s="13">
        <v>79</v>
      </c>
      <c r="J88" s="13">
        <v>2</v>
      </c>
    </row>
    <row r="89" spans="1:10" ht="42" customHeight="1" x14ac:dyDescent="0.15">
      <c r="A89" s="14"/>
      <c r="B89" s="15"/>
      <c r="C89" s="23" t="s">
        <v>48</v>
      </c>
      <c r="D89" s="24"/>
      <c r="E89" s="9" t="s">
        <v>13</v>
      </c>
      <c r="F89" s="10">
        <v>1</v>
      </c>
      <c r="G89" s="11">
        <f>+G90</f>
        <v>0</v>
      </c>
      <c r="H89" s="12"/>
      <c r="I89" s="13">
        <v>80</v>
      </c>
      <c r="J89" s="13">
        <v>3</v>
      </c>
    </row>
    <row r="90" spans="1:10" ht="42" customHeight="1" x14ac:dyDescent="0.15">
      <c r="A90" s="14"/>
      <c r="B90" s="15"/>
      <c r="C90" s="15"/>
      <c r="D90" s="16" t="s">
        <v>49</v>
      </c>
      <c r="E90" s="9" t="s">
        <v>13</v>
      </c>
      <c r="F90" s="10">
        <v>1</v>
      </c>
      <c r="G90" s="11">
        <f>+G91+G92+G93+G94+G95+G96+G97+G98+G99+G100</f>
        <v>0</v>
      </c>
      <c r="H90" s="12"/>
      <c r="I90" s="13">
        <v>81</v>
      </c>
      <c r="J90" s="13">
        <v>4</v>
      </c>
    </row>
    <row r="91" spans="1:10" ht="42" customHeight="1" x14ac:dyDescent="0.15">
      <c r="A91" s="14"/>
      <c r="B91" s="15"/>
      <c r="C91" s="15"/>
      <c r="D91" s="16" t="s">
        <v>50</v>
      </c>
      <c r="E91" s="9" t="s">
        <v>51</v>
      </c>
      <c r="F91" s="10">
        <v>4</v>
      </c>
      <c r="G91" s="17"/>
      <c r="H91" s="12"/>
      <c r="I91" s="13">
        <v>82</v>
      </c>
      <c r="J91" s="13">
        <v>4</v>
      </c>
    </row>
    <row r="92" spans="1:10" ht="42" customHeight="1" x14ac:dyDescent="0.15">
      <c r="A92" s="14"/>
      <c r="B92" s="15"/>
      <c r="C92" s="15"/>
      <c r="D92" s="16" t="s">
        <v>183</v>
      </c>
      <c r="E92" s="9" t="s">
        <v>19</v>
      </c>
      <c r="F92" s="10">
        <v>1.8</v>
      </c>
      <c r="G92" s="17"/>
      <c r="H92" s="12"/>
      <c r="I92" s="13">
        <v>83</v>
      </c>
      <c r="J92" s="13">
        <v>4</v>
      </c>
    </row>
    <row r="93" spans="1:10" ht="42" customHeight="1" x14ac:dyDescent="0.15">
      <c r="A93" s="14"/>
      <c r="B93" s="15"/>
      <c r="C93" s="15"/>
      <c r="D93" s="16" t="s">
        <v>184</v>
      </c>
      <c r="E93" s="9" t="s">
        <v>20</v>
      </c>
      <c r="F93" s="10">
        <v>11.2</v>
      </c>
      <c r="G93" s="17"/>
      <c r="H93" s="12"/>
      <c r="I93" s="13">
        <v>84</v>
      </c>
      <c r="J93" s="13">
        <v>4</v>
      </c>
    </row>
    <row r="94" spans="1:10" ht="42" customHeight="1" x14ac:dyDescent="0.15">
      <c r="A94" s="14"/>
      <c r="B94" s="15"/>
      <c r="C94" s="15"/>
      <c r="D94" s="16" t="s">
        <v>185</v>
      </c>
      <c r="E94" s="9" t="s">
        <v>20</v>
      </c>
      <c r="F94" s="10">
        <v>7.7</v>
      </c>
      <c r="G94" s="17"/>
      <c r="H94" s="12"/>
      <c r="I94" s="13">
        <v>85</v>
      </c>
      <c r="J94" s="13">
        <v>4</v>
      </c>
    </row>
    <row r="95" spans="1:10" ht="42" customHeight="1" x14ac:dyDescent="0.15">
      <c r="A95" s="14"/>
      <c r="B95" s="15"/>
      <c r="C95" s="15"/>
      <c r="D95" s="16" t="s">
        <v>186</v>
      </c>
      <c r="E95" s="9" t="s">
        <v>19</v>
      </c>
      <c r="F95" s="10">
        <v>1.8</v>
      </c>
      <c r="G95" s="17"/>
      <c r="H95" s="12"/>
      <c r="I95" s="13">
        <v>86</v>
      </c>
      <c r="J95" s="13">
        <v>4</v>
      </c>
    </row>
    <row r="96" spans="1:10" ht="42" customHeight="1" x14ac:dyDescent="0.15">
      <c r="A96" s="14"/>
      <c r="B96" s="15"/>
      <c r="C96" s="15"/>
      <c r="D96" s="16" t="s">
        <v>172</v>
      </c>
      <c r="E96" s="9" t="s">
        <v>20</v>
      </c>
      <c r="F96" s="10">
        <v>5.7</v>
      </c>
      <c r="G96" s="17"/>
      <c r="H96" s="12"/>
      <c r="I96" s="13">
        <v>87</v>
      </c>
      <c r="J96" s="13">
        <v>4</v>
      </c>
    </row>
    <row r="97" spans="1:10" ht="42" customHeight="1" x14ac:dyDescent="0.15">
      <c r="A97" s="14"/>
      <c r="B97" s="15"/>
      <c r="C97" s="15"/>
      <c r="D97" s="16" t="s">
        <v>151</v>
      </c>
      <c r="E97" s="9" t="s">
        <v>19</v>
      </c>
      <c r="F97" s="10">
        <v>4</v>
      </c>
      <c r="G97" s="17"/>
      <c r="H97" s="12"/>
      <c r="I97" s="13">
        <v>88</v>
      </c>
      <c r="J97" s="13">
        <v>4</v>
      </c>
    </row>
    <row r="98" spans="1:10" ht="42" customHeight="1" x14ac:dyDescent="0.15">
      <c r="A98" s="14"/>
      <c r="B98" s="15"/>
      <c r="C98" s="15"/>
      <c r="D98" s="16" t="s">
        <v>157</v>
      </c>
      <c r="E98" s="9" t="s">
        <v>19</v>
      </c>
      <c r="F98" s="10">
        <v>1</v>
      </c>
      <c r="G98" s="17"/>
      <c r="H98" s="12"/>
      <c r="I98" s="13">
        <v>89</v>
      </c>
      <c r="J98" s="13">
        <v>4</v>
      </c>
    </row>
    <row r="99" spans="1:10" ht="42" customHeight="1" x14ac:dyDescent="0.15">
      <c r="A99" s="14"/>
      <c r="B99" s="15"/>
      <c r="C99" s="15"/>
      <c r="D99" s="16" t="s">
        <v>188</v>
      </c>
      <c r="E99" s="9" t="s">
        <v>29</v>
      </c>
      <c r="F99" s="10">
        <v>2</v>
      </c>
      <c r="G99" s="17"/>
      <c r="H99" s="12"/>
      <c r="I99" s="13">
        <v>90</v>
      </c>
      <c r="J99" s="13">
        <v>4</v>
      </c>
    </row>
    <row r="100" spans="1:10" ht="42" customHeight="1" x14ac:dyDescent="0.15">
      <c r="A100" s="14"/>
      <c r="B100" s="15"/>
      <c r="C100" s="15"/>
      <c r="D100" s="16" t="s">
        <v>186</v>
      </c>
      <c r="E100" s="9" t="s">
        <v>19</v>
      </c>
      <c r="F100" s="10">
        <v>1.1000000000000001</v>
      </c>
      <c r="G100" s="17"/>
      <c r="H100" s="12"/>
      <c r="I100" s="13">
        <v>91</v>
      </c>
      <c r="J100" s="13">
        <v>4</v>
      </c>
    </row>
    <row r="101" spans="1:10" ht="42" customHeight="1" x14ac:dyDescent="0.15">
      <c r="A101" s="14"/>
      <c r="B101" s="23" t="s">
        <v>52</v>
      </c>
      <c r="C101" s="23"/>
      <c r="D101" s="24"/>
      <c r="E101" s="9" t="s">
        <v>13</v>
      </c>
      <c r="F101" s="10">
        <v>1</v>
      </c>
      <c r="G101" s="11">
        <f>+G102</f>
        <v>0</v>
      </c>
      <c r="H101" s="12"/>
      <c r="I101" s="13">
        <v>92</v>
      </c>
      <c r="J101" s="13">
        <v>2</v>
      </c>
    </row>
    <row r="102" spans="1:10" ht="42" customHeight="1" x14ac:dyDescent="0.15">
      <c r="A102" s="14"/>
      <c r="B102" s="15"/>
      <c r="C102" s="23" t="s">
        <v>52</v>
      </c>
      <c r="D102" s="24"/>
      <c r="E102" s="9" t="s">
        <v>13</v>
      </c>
      <c r="F102" s="10">
        <v>1</v>
      </c>
      <c r="G102" s="11">
        <f>+G103</f>
        <v>0</v>
      </c>
      <c r="H102" s="12"/>
      <c r="I102" s="13">
        <v>93</v>
      </c>
      <c r="J102" s="13">
        <v>3</v>
      </c>
    </row>
    <row r="103" spans="1:10" ht="42" customHeight="1" x14ac:dyDescent="0.15">
      <c r="A103" s="14"/>
      <c r="B103" s="15"/>
      <c r="C103" s="15"/>
      <c r="D103" s="16" t="s">
        <v>52</v>
      </c>
      <c r="E103" s="9" t="s">
        <v>13</v>
      </c>
      <c r="F103" s="10">
        <v>1</v>
      </c>
      <c r="G103" s="11">
        <f>+G104</f>
        <v>0</v>
      </c>
      <c r="H103" s="12"/>
      <c r="I103" s="13">
        <v>94</v>
      </c>
      <c r="J103" s="13">
        <v>4</v>
      </c>
    </row>
    <row r="104" spans="1:10" ht="42" customHeight="1" x14ac:dyDescent="0.15">
      <c r="A104" s="14"/>
      <c r="B104" s="15"/>
      <c r="C104" s="15"/>
      <c r="D104" s="16" t="s">
        <v>53</v>
      </c>
      <c r="E104" s="9" t="s">
        <v>29</v>
      </c>
      <c r="F104" s="10">
        <v>100</v>
      </c>
      <c r="G104" s="17"/>
      <c r="H104" s="12"/>
      <c r="I104" s="13">
        <v>95</v>
      </c>
      <c r="J104" s="13">
        <v>4</v>
      </c>
    </row>
    <row r="105" spans="1:10" ht="42" customHeight="1" x14ac:dyDescent="0.15">
      <c r="A105" s="14"/>
      <c r="B105" s="23" t="s">
        <v>54</v>
      </c>
      <c r="C105" s="23"/>
      <c r="D105" s="24"/>
      <c r="E105" s="9" t="s">
        <v>13</v>
      </c>
      <c r="F105" s="10">
        <v>1</v>
      </c>
      <c r="G105" s="11">
        <f>+G106</f>
        <v>0</v>
      </c>
      <c r="H105" s="12"/>
      <c r="I105" s="13">
        <v>96</v>
      </c>
      <c r="J105" s="13">
        <v>2</v>
      </c>
    </row>
    <row r="106" spans="1:10" ht="42" customHeight="1" x14ac:dyDescent="0.15">
      <c r="A106" s="14"/>
      <c r="B106" s="15"/>
      <c r="C106" s="23" t="s">
        <v>54</v>
      </c>
      <c r="D106" s="24"/>
      <c r="E106" s="9" t="s">
        <v>13</v>
      </c>
      <c r="F106" s="10">
        <v>1</v>
      </c>
      <c r="G106" s="11">
        <f>+G107+G156</f>
        <v>0</v>
      </c>
      <c r="H106" s="12"/>
      <c r="I106" s="13">
        <v>97</v>
      </c>
      <c r="J106" s="13">
        <v>3</v>
      </c>
    </row>
    <row r="107" spans="1:10" ht="42" customHeight="1" x14ac:dyDescent="0.15">
      <c r="A107" s="14"/>
      <c r="B107" s="15"/>
      <c r="C107" s="15"/>
      <c r="D107" s="16" t="s">
        <v>55</v>
      </c>
      <c r="E107" s="9" t="s">
        <v>13</v>
      </c>
      <c r="F107" s="10">
        <v>1</v>
      </c>
      <c r="G107" s="11">
        <f>+G108+G109+G110+G111+G112+G113+G114+G115+G116+G117+G118+G119+G120+G121+G122+G123+G124+G125+G126+G127+G128+G129+G130+G131+G132+G133+G134+G135+G136+G137+G138+G139+G140+G141+G142+G143+G144+G145+G146+G147+G148+G149+G150+G151+G152+G153+G154+G155</f>
        <v>0</v>
      </c>
      <c r="H107" s="12"/>
      <c r="I107" s="13">
        <v>98</v>
      </c>
      <c r="J107" s="13">
        <v>4</v>
      </c>
    </row>
    <row r="108" spans="1:10" ht="42" customHeight="1" x14ac:dyDescent="0.15">
      <c r="A108" s="14"/>
      <c r="B108" s="15"/>
      <c r="C108" s="15"/>
      <c r="D108" s="16" t="s">
        <v>56</v>
      </c>
      <c r="E108" s="9" t="s">
        <v>57</v>
      </c>
      <c r="F108" s="10">
        <v>1</v>
      </c>
      <c r="G108" s="17"/>
      <c r="H108" s="12"/>
      <c r="I108" s="13">
        <v>99</v>
      </c>
      <c r="J108" s="13">
        <v>4</v>
      </c>
    </row>
    <row r="109" spans="1:10" ht="42" customHeight="1" x14ac:dyDescent="0.15">
      <c r="A109" s="14"/>
      <c r="B109" s="15"/>
      <c r="C109" s="15"/>
      <c r="D109" s="16" t="s">
        <v>58</v>
      </c>
      <c r="E109" s="9" t="s">
        <v>57</v>
      </c>
      <c r="F109" s="10">
        <v>1</v>
      </c>
      <c r="G109" s="17"/>
      <c r="H109" s="12"/>
      <c r="I109" s="13">
        <v>100</v>
      </c>
      <c r="J109" s="13">
        <v>4</v>
      </c>
    </row>
    <row r="110" spans="1:10" ht="42" customHeight="1" x14ac:dyDescent="0.15">
      <c r="A110" s="14"/>
      <c r="B110" s="15"/>
      <c r="C110" s="15"/>
      <c r="D110" s="16" t="s">
        <v>59</v>
      </c>
      <c r="E110" s="9" t="s">
        <v>57</v>
      </c>
      <c r="F110" s="10">
        <v>1</v>
      </c>
      <c r="G110" s="17"/>
      <c r="H110" s="12"/>
      <c r="I110" s="13">
        <v>101</v>
      </c>
      <c r="J110" s="13">
        <v>4</v>
      </c>
    </row>
    <row r="111" spans="1:10" ht="42" customHeight="1" x14ac:dyDescent="0.15">
      <c r="A111" s="14"/>
      <c r="B111" s="15"/>
      <c r="C111" s="15"/>
      <c r="D111" s="16" t="s">
        <v>60</v>
      </c>
      <c r="E111" s="9" t="s">
        <v>57</v>
      </c>
      <c r="F111" s="10">
        <v>7</v>
      </c>
      <c r="G111" s="17"/>
      <c r="H111" s="12"/>
      <c r="I111" s="13">
        <v>102</v>
      </c>
      <c r="J111" s="13">
        <v>4</v>
      </c>
    </row>
    <row r="112" spans="1:10" ht="42" customHeight="1" x14ac:dyDescent="0.15">
      <c r="A112" s="14"/>
      <c r="B112" s="15"/>
      <c r="C112" s="15"/>
      <c r="D112" s="16" t="s">
        <v>61</v>
      </c>
      <c r="E112" s="9" t="s">
        <v>57</v>
      </c>
      <c r="F112" s="10">
        <v>2</v>
      </c>
      <c r="G112" s="17"/>
      <c r="H112" s="12"/>
      <c r="I112" s="13">
        <v>103</v>
      </c>
      <c r="J112" s="13">
        <v>4</v>
      </c>
    </row>
    <row r="113" spans="1:10" ht="42" customHeight="1" x14ac:dyDescent="0.15">
      <c r="A113" s="14"/>
      <c r="B113" s="15"/>
      <c r="C113" s="15"/>
      <c r="D113" s="16" t="s">
        <v>62</v>
      </c>
      <c r="E113" s="9" t="s">
        <v>57</v>
      </c>
      <c r="F113" s="10">
        <v>3</v>
      </c>
      <c r="G113" s="17"/>
      <c r="H113" s="12"/>
      <c r="I113" s="13">
        <v>104</v>
      </c>
      <c r="J113" s="13">
        <v>4</v>
      </c>
    </row>
    <row r="114" spans="1:10" ht="42" customHeight="1" x14ac:dyDescent="0.15">
      <c r="A114" s="14"/>
      <c r="B114" s="15"/>
      <c r="C114" s="15"/>
      <c r="D114" s="16" t="s">
        <v>63</v>
      </c>
      <c r="E114" s="9" t="s">
        <v>57</v>
      </c>
      <c r="F114" s="10">
        <v>5</v>
      </c>
      <c r="G114" s="17"/>
      <c r="H114" s="12"/>
      <c r="I114" s="13">
        <v>105</v>
      </c>
      <c r="J114" s="13">
        <v>4</v>
      </c>
    </row>
    <row r="115" spans="1:10" ht="42" customHeight="1" x14ac:dyDescent="0.15">
      <c r="A115" s="14"/>
      <c r="B115" s="15"/>
      <c r="C115" s="15"/>
      <c r="D115" s="16" t="s">
        <v>64</v>
      </c>
      <c r="E115" s="9" t="s">
        <v>57</v>
      </c>
      <c r="F115" s="10">
        <v>4</v>
      </c>
      <c r="G115" s="17"/>
      <c r="H115" s="12"/>
      <c r="I115" s="13">
        <v>106</v>
      </c>
      <c r="J115" s="13">
        <v>4</v>
      </c>
    </row>
    <row r="116" spans="1:10" ht="42" customHeight="1" x14ac:dyDescent="0.15">
      <c r="A116" s="14"/>
      <c r="B116" s="15"/>
      <c r="C116" s="15"/>
      <c r="D116" s="16" t="s">
        <v>65</v>
      </c>
      <c r="E116" s="9" t="s">
        <v>57</v>
      </c>
      <c r="F116" s="10">
        <v>3</v>
      </c>
      <c r="G116" s="17"/>
      <c r="H116" s="12"/>
      <c r="I116" s="13">
        <v>107</v>
      </c>
      <c r="J116" s="13">
        <v>4</v>
      </c>
    </row>
    <row r="117" spans="1:10" ht="42" customHeight="1" x14ac:dyDescent="0.15">
      <c r="A117" s="14"/>
      <c r="B117" s="15"/>
      <c r="C117" s="15"/>
      <c r="D117" s="16" t="s">
        <v>66</v>
      </c>
      <c r="E117" s="9" t="s">
        <v>57</v>
      </c>
      <c r="F117" s="10">
        <v>3</v>
      </c>
      <c r="G117" s="17"/>
      <c r="H117" s="12"/>
      <c r="I117" s="13">
        <v>108</v>
      </c>
      <c r="J117" s="13">
        <v>4</v>
      </c>
    </row>
    <row r="118" spans="1:10" ht="42" customHeight="1" x14ac:dyDescent="0.15">
      <c r="A118" s="14"/>
      <c r="B118" s="15"/>
      <c r="C118" s="15"/>
      <c r="D118" s="16" t="s">
        <v>67</v>
      </c>
      <c r="E118" s="9" t="s">
        <v>57</v>
      </c>
      <c r="F118" s="10">
        <v>4</v>
      </c>
      <c r="G118" s="17"/>
      <c r="H118" s="12"/>
      <c r="I118" s="13">
        <v>109</v>
      </c>
      <c r="J118" s="13">
        <v>4</v>
      </c>
    </row>
    <row r="119" spans="1:10" ht="42" customHeight="1" x14ac:dyDescent="0.15">
      <c r="A119" s="14"/>
      <c r="B119" s="15"/>
      <c r="C119" s="15"/>
      <c r="D119" s="16" t="s">
        <v>68</v>
      </c>
      <c r="E119" s="9" t="s">
        <v>57</v>
      </c>
      <c r="F119" s="10">
        <v>5</v>
      </c>
      <c r="G119" s="17"/>
      <c r="H119" s="12"/>
      <c r="I119" s="13">
        <v>110</v>
      </c>
      <c r="J119" s="13">
        <v>4</v>
      </c>
    </row>
    <row r="120" spans="1:10" ht="42" customHeight="1" x14ac:dyDescent="0.15">
      <c r="A120" s="14"/>
      <c r="B120" s="15"/>
      <c r="C120" s="15"/>
      <c r="D120" s="16" t="s">
        <v>69</v>
      </c>
      <c r="E120" s="9" t="s">
        <v>57</v>
      </c>
      <c r="F120" s="10">
        <v>4</v>
      </c>
      <c r="G120" s="17"/>
      <c r="H120" s="12"/>
      <c r="I120" s="13">
        <v>111</v>
      </c>
      <c r="J120" s="13">
        <v>4</v>
      </c>
    </row>
    <row r="121" spans="1:10" ht="42" customHeight="1" x14ac:dyDescent="0.15">
      <c r="A121" s="14"/>
      <c r="B121" s="15"/>
      <c r="C121" s="15"/>
      <c r="D121" s="16" t="s">
        <v>70</v>
      </c>
      <c r="E121" s="9" t="s">
        <v>57</v>
      </c>
      <c r="F121" s="10">
        <v>5</v>
      </c>
      <c r="G121" s="17"/>
      <c r="H121" s="12"/>
      <c r="I121" s="13">
        <v>112</v>
      </c>
      <c r="J121" s="13">
        <v>4</v>
      </c>
    </row>
    <row r="122" spans="1:10" ht="42" customHeight="1" x14ac:dyDescent="0.15">
      <c r="A122" s="14"/>
      <c r="B122" s="15"/>
      <c r="C122" s="15"/>
      <c r="D122" s="16" t="s">
        <v>71</v>
      </c>
      <c r="E122" s="9" t="s">
        <v>57</v>
      </c>
      <c r="F122" s="10">
        <v>6</v>
      </c>
      <c r="G122" s="17"/>
      <c r="H122" s="12"/>
      <c r="I122" s="13">
        <v>113</v>
      </c>
      <c r="J122" s="13">
        <v>4</v>
      </c>
    </row>
    <row r="123" spans="1:10" ht="42" customHeight="1" x14ac:dyDescent="0.15">
      <c r="A123" s="14"/>
      <c r="B123" s="15"/>
      <c r="C123" s="15"/>
      <c r="D123" s="16" t="s">
        <v>72</v>
      </c>
      <c r="E123" s="9" t="s">
        <v>57</v>
      </c>
      <c r="F123" s="10">
        <v>2</v>
      </c>
      <c r="G123" s="17"/>
      <c r="H123" s="12"/>
      <c r="I123" s="13">
        <v>114</v>
      </c>
      <c r="J123" s="13">
        <v>4</v>
      </c>
    </row>
    <row r="124" spans="1:10" ht="42" customHeight="1" x14ac:dyDescent="0.15">
      <c r="A124" s="14"/>
      <c r="B124" s="15"/>
      <c r="C124" s="15"/>
      <c r="D124" s="16" t="s">
        <v>73</v>
      </c>
      <c r="E124" s="9" t="s">
        <v>57</v>
      </c>
      <c r="F124" s="10">
        <v>5</v>
      </c>
      <c r="G124" s="17"/>
      <c r="H124" s="12"/>
      <c r="I124" s="13">
        <v>115</v>
      </c>
      <c r="J124" s="13">
        <v>4</v>
      </c>
    </row>
    <row r="125" spans="1:10" ht="42" customHeight="1" x14ac:dyDescent="0.15">
      <c r="A125" s="14"/>
      <c r="B125" s="15"/>
      <c r="C125" s="15"/>
      <c r="D125" s="16" t="s">
        <v>74</v>
      </c>
      <c r="E125" s="9" t="s">
        <v>57</v>
      </c>
      <c r="F125" s="10">
        <v>4</v>
      </c>
      <c r="G125" s="17"/>
      <c r="H125" s="12"/>
      <c r="I125" s="13">
        <v>116</v>
      </c>
      <c r="J125" s="13">
        <v>4</v>
      </c>
    </row>
    <row r="126" spans="1:10" ht="42" customHeight="1" x14ac:dyDescent="0.15">
      <c r="A126" s="14"/>
      <c r="B126" s="15"/>
      <c r="C126" s="15"/>
      <c r="D126" s="16" t="s">
        <v>75</v>
      </c>
      <c r="E126" s="9" t="s">
        <v>57</v>
      </c>
      <c r="F126" s="10">
        <v>3</v>
      </c>
      <c r="G126" s="17"/>
      <c r="H126" s="12"/>
      <c r="I126" s="13">
        <v>117</v>
      </c>
      <c r="J126" s="13">
        <v>4</v>
      </c>
    </row>
    <row r="127" spans="1:10" ht="42" customHeight="1" x14ac:dyDescent="0.15">
      <c r="A127" s="14"/>
      <c r="B127" s="15"/>
      <c r="C127" s="15"/>
      <c r="D127" s="16" t="s">
        <v>76</v>
      </c>
      <c r="E127" s="9" t="s">
        <v>57</v>
      </c>
      <c r="F127" s="10">
        <v>8</v>
      </c>
      <c r="G127" s="17"/>
      <c r="H127" s="12"/>
      <c r="I127" s="13">
        <v>118</v>
      </c>
      <c r="J127" s="13">
        <v>4</v>
      </c>
    </row>
    <row r="128" spans="1:10" ht="42" customHeight="1" x14ac:dyDescent="0.15">
      <c r="A128" s="14"/>
      <c r="B128" s="15"/>
      <c r="C128" s="15"/>
      <c r="D128" s="16" t="s">
        <v>77</v>
      </c>
      <c r="E128" s="9" t="s">
        <v>57</v>
      </c>
      <c r="F128" s="10">
        <v>3</v>
      </c>
      <c r="G128" s="17"/>
      <c r="H128" s="12"/>
      <c r="I128" s="13">
        <v>119</v>
      </c>
      <c r="J128" s="13">
        <v>4</v>
      </c>
    </row>
    <row r="129" spans="1:10" ht="42" customHeight="1" x14ac:dyDescent="0.15">
      <c r="A129" s="14"/>
      <c r="B129" s="15"/>
      <c r="C129" s="15"/>
      <c r="D129" s="16" t="s">
        <v>78</v>
      </c>
      <c r="E129" s="9" t="s">
        <v>57</v>
      </c>
      <c r="F129" s="10">
        <v>4</v>
      </c>
      <c r="G129" s="17"/>
      <c r="H129" s="12"/>
      <c r="I129" s="13">
        <v>120</v>
      </c>
      <c r="J129" s="13">
        <v>4</v>
      </c>
    </row>
    <row r="130" spans="1:10" ht="42" customHeight="1" x14ac:dyDescent="0.15">
      <c r="A130" s="14"/>
      <c r="B130" s="15"/>
      <c r="C130" s="15"/>
      <c r="D130" s="16" t="s">
        <v>79</v>
      </c>
      <c r="E130" s="9" t="s">
        <v>57</v>
      </c>
      <c r="F130" s="10">
        <v>5</v>
      </c>
      <c r="G130" s="17"/>
      <c r="H130" s="12"/>
      <c r="I130" s="13">
        <v>121</v>
      </c>
      <c r="J130" s="13">
        <v>4</v>
      </c>
    </row>
    <row r="131" spans="1:10" ht="42" customHeight="1" x14ac:dyDescent="0.15">
      <c r="A131" s="14"/>
      <c r="B131" s="15"/>
      <c r="C131" s="15"/>
      <c r="D131" s="16" t="s">
        <v>80</v>
      </c>
      <c r="E131" s="9" t="s">
        <v>57</v>
      </c>
      <c r="F131" s="10">
        <v>3</v>
      </c>
      <c r="G131" s="17"/>
      <c r="H131" s="12"/>
      <c r="I131" s="13">
        <v>122</v>
      </c>
      <c r="J131" s="13">
        <v>4</v>
      </c>
    </row>
    <row r="132" spans="1:10" ht="42" customHeight="1" x14ac:dyDescent="0.15">
      <c r="A132" s="14"/>
      <c r="B132" s="15"/>
      <c r="C132" s="15"/>
      <c r="D132" s="16" t="s">
        <v>81</v>
      </c>
      <c r="E132" s="9" t="s">
        <v>57</v>
      </c>
      <c r="F132" s="10">
        <v>5</v>
      </c>
      <c r="G132" s="17"/>
      <c r="H132" s="12"/>
      <c r="I132" s="13">
        <v>123</v>
      </c>
      <c r="J132" s="13">
        <v>4</v>
      </c>
    </row>
    <row r="133" spans="1:10" ht="42" customHeight="1" x14ac:dyDescent="0.15">
      <c r="A133" s="14"/>
      <c r="B133" s="15"/>
      <c r="C133" s="15"/>
      <c r="D133" s="16" t="s">
        <v>82</v>
      </c>
      <c r="E133" s="9" t="s">
        <v>57</v>
      </c>
      <c r="F133" s="10">
        <v>2</v>
      </c>
      <c r="G133" s="17"/>
      <c r="H133" s="12"/>
      <c r="I133" s="13">
        <v>124</v>
      </c>
      <c r="J133" s="13">
        <v>4</v>
      </c>
    </row>
    <row r="134" spans="1:10" ht="42" customHeight="1" x14ac:dyDescent="0.15">
      <c r="A134" s="14"/>
      <c r="B134" s="15"/>
      <c r="C134" s="15"/>
      <c r="D134" s="16" t="s">
        <v>83</v>
      </c>
      <c r="E134" s="9" t="s">
        <v>57</v>
      </c>
      <c r="F134" s="10">
        <v>6</v>
      </c>
      <c r="G134" s="17"/>
      <c r="H134" s="12"/>
      <c r="I134" s="13">
        <v>125</v>
      </c>
      <c r="J134" s="13">
        <v>4</v>
      </c>
    </row>
    <row r="135" spans="1:10" ht="42" customHeight="1" x14ac:dyDescent="0.15">
      <c r="A135" s="14"/>
      <c r="B135" s="15"/>
      <c r="C135" s="15"/>
      <c r="D135" s="16" t="s">
        <v>84</v>
      </c>
      <c r="E135" s="9" t="s">
        <v>57</v>
      </c>
      <c r="F135" s="10">
        <v>3</v>
      </c>
      <c r="G135" s="17"/>
      <c r="H135" s="12"/>
      <c r="I135" s="13">
        <v>126</v>
      </c>
      <c r="J135" s="13">
        <v>4</v>
      </c>
    </row>
    <row r="136" spans="1:10" ht="42" customHeight="1" x14ac:dyDescent="0.15">
      <c r="A136" s="14"/>
      <c r="B136" s="15"/>
      <c r="C136" s="15"/>
      <c r="D136" s="16" t="s">
        <v>85</v>
      </c>
      <c r="E136" s="9" t="s">
        <v>57</v>
      </c>
      <c r="F136" s="10">
        <v>3</v>
      </c>
      <c r="G136" s="17"/>
      <c r="H136" s="12"/>
      <c r="I136" s="13">
        <v>127</v>
      </c>
      <c r="J136" s="13">
        <v>4</v>
      </c>
    </row>
    <row r="137" spans="1:10" ht="42" customHeight="1" x14ac:dyDescent="0.15">
      <c r="A137" s="14"/>
      <c r="B137" s="15"/>
      <c r="C137" s="15"/>
      <c r="D137" s="16" t="s">
        <v>86</v>
      </c>
      <c r="E137" s="9" t="s">
        <v>57</v>
      </c>
      <c r="F137" s="10">
        <v>3</v>
      </c>
      <c r="G137" s="17"/>
      <c r="H137" s="12"/>
      <c r="I137" s="13">
        <v>128</v>
      </c>
      <c r="J137" s="13">
        <v>4</v>
      </c>
    </row>
    <row r="138" spans="1:10" ht="42" customHeight="1" x14ac:dyDescent="0.15">
      <c r="A138" s="14"/>
      <c r="B138" s="15"/>
      <c r="C138" s="15"/>
      <c r="D138" s="16" t="s">
        <v>87</v>
      </c>
      <c r="E138" s="9" t="s">
        <v>57</v>
      </c>
      <c r="F138" s="10">
        <v>3</v>
      </c>
      <c r="G138" s="17"/>
      <c r="H138" s="12"/>
      <c r="I138" s="13">
        <v>129</v>
      </c>
      <c r="J138" s="13">
        <v>4</v>
      </c>
    </row>
    <row r="139" spans="1:10" ht="42" customHeight="1" x14ac:dyDescent="0.15">
      <c r="A139" s="14"/>
      <c r="B139" s="15"/>
      <c r="C139" s="15"/>
      <c r="D139" s="16" t="s">
        <v>88</v>
      </c>
      <c r="E139" s="9" t="s">
        <v>57</v>
      </c>
      <c r="F139" s="10">
        <v>3</v>
      </c>
      <c r="G139" s="17"/>
      <c r="H139" s="12"/>
      <c r="I139" s="13">
        <v>130</v>
      </c>
      <c r="J139" s="13">
        <v>4</v>
      </c>
    </row>
    <row r="140" spans="1:10" ht="42" customHeight="1" x14ac:dyDescent="0.15">
      <c r="A140" s="14"/>
      <c r="B140" s="15"/>
      <c r="C140" s="15"/>
      <c r="D140" s="16" t="s">
        <v>89</v>
      </c>
      <c r="E140" s="9" t="s">
        <v>57</v>
      </c>
      <c r="F140" s="10">
        <v>2</v>
      </c>
      <c r="G140" s="17"/>
      <c r="H140" s="12"/>
      <c r="I140" s="13">
        <v>131</v>
      </c>
      <c r="J140" s="13">
        <v>4</v>
      </c>
    </row>
    <row r="141" spans="1:10" ht="42" customHeight="1" x14ac:dyDescent="0.15">
      <c r="A141" s="14"/>
      <c r="B141" s="15"/>
      <c r="C141" s="15"/>
      <c r="D141" s="16" t="s">
        <v>90</v>
      </c>
      <c r="E141" s="9" t="s">
        <v>57</v>
      </c>
      <c r="F141" s="10">
        <v>3</v>
      </c>
      <c r="G141" s="17"/>
      <c r="H141" s="12"/>
      <c r="I141" s="13">
        <v>132</v>
      </c>
      <c r="J141" s="13">
        <v>4</v>
      </c>
    </row>
    <row r="142" spans="1:10" ht="42" customHeight="1" x14ac:dyDescent="0.15">
      <c r="A142" s="14"/>
      <c r="B142" s="15"/>
      <c r="C142" s="15"/>
      <c r="D142" s="16" t="s">
        <v>91</v>
      </c>
      <c r="E142" s="9" t="s">
        <v>57</v>
      </c>
      <c r="F142" s="10">
        <v>1</v>
      </c>
      <c r="G142" s="17"/>
      <c r="H142" s="12"/>
      <c r="I142" s="13">
        <v>133</v>
      </c>
      <c r="J142" s="13">
        <v>4</v>
      </c>
    </row>
    <row r="143" spans="1:10" ht="42" customHeight="1" x14ac:dyDescent="0.15">
      <c r="A143" s="14"/>
      <c r="B143" s="15"/>
      <c r="C143" s="15"/>
      <c r="D143" s="16" t="s">
        <v>92</v>
      </c>
      <c r="E143" s="9" t="s">
        <v>57</v>
      </c>
      <c r="F143" s="10">
        <v>1</v>
      </c>
      <c r="G143" s="17"/>
      <c r="H143" s="12"/>
      <c r="I143" s="13">
        <v>134</v>
      </c>
      <c r="J143" s="13">
        <v>4</v>
      </c>
    </row>
    <row r="144" spans="1:10" ht="42" customHeight="1" x14ac:dyDescent="0.15">
      <c r="A144" s="14"/>
      <c r="B144" s="15"/>
      <c r="C144" s="15"/>
      <c r="D144" s="16" t="s">
        <v>93</v>
      </c>
      <c r="E144" s="9" t="s">
        <v>57</v>
      </c>
      <c r="F144" s="10">
        <v>2</v>
      </c>
      <c r="G144" s="17"/>
      <c r="H144" s="12"/>
      <c r="I144" s="13">
        <v>135</v>
      </c>
      <c r="J144" s="13">
        <v>4</v>
      </c>
    </row>
    <row r="145" spans="1:10" ht="42" customHeight="1" x14ac:dyDescent="0.15">
      <c r="A145" s="14"/>
      <c r="B145" s="15"/>
      <c r="C145" s="15"/>
      <c r="D145" s="16" t="s">
        <v>94</v>
      </c>
      <c r="E145" s="9" t="s">
        <v>57</v>
      </c>
      <c r="F145" s="10">
        <v>1</v>
      </c>
      <c r="G145" s="17"/>
      <c r="H145" s="12"/>
      <c r="I145" s="13">
        <v>136</v>
      </c>
      <c r="J145" s="13">
        <v>4</v>
      </c>
    </row>
    <row r="146" spans="1:10" ht="42" customHeight="1" x14ac:dyDescent="0.15">
      <c r="A146" s="14"/>
      <c r="B146" s="15"/>
      <c r="C146" s="15"/>
      <c r="D146" s="16" t="s">
        <v>95</v>
      </c>
      <c r="E146" s="9" t="s">
        <v>57</v>
      </c>
      <c r="F146" s="10">
        <v>1</v>
      </c>
      <c r="G146" s="17"/>
      <c r="H146" s="12"/>
      <c r="I146" s="13">
        <v>137</v>
      </c>
      <c r="J146" s="13">
        <v>4</v>
      </c>
    </row>
    <row r="147" spans="1:10" ht="42" customHeight="1" x14ac:dyDescent="0.15">
      <c r="A147" s="14"/>
      <c r="B147" s="15"/>
      <c r="C147" s="15"/>
      <c r="D147" s="16" t="s">
        <v>96</v>
      </c>
      <c r="E147" s="9" t="s">
        <v>57</v>
      </c>
      <c r="F147" s="10">
        <v>2</v>
      </c>
      <c r="G147" s="17"/>
      <c r="H147" s="12"/>
      <c r="I147" s="13">
        <v>138</v>
      </c>
      <c r="J147" s="13">
        <v>4</v>
      </c>
    </row>
    <row r="148" spans="1:10" ht="42" customHeight="1" x14ac:dyDescent="0.15">
      <c r="A148" s="14"/>
      <c r="B148" s="15"/>
      <c r="C148" s="15"/>
      <c r="D148" s="16" t="s">
        <v>97</v>
      </c>
      <c r="E148" s="9" t="s">
        <v>57</v>
      </c>
      <c r="F148" s="10">
        <v>1</v>
      </c>
      <c r="G148" s="17"/>
      <c r="H148" s="12"/>
      <c r="I148" s="13">
        <v>139</v>
      </c>
      <c r="J148" s="13">
        <v>4</v>
      </c>
    </row>
    <row r="149" spans="1:10" ht="42" customHeight="1" x14ac:dyDescent="0.15">
      <c r="A149" s="14"/>
      <c r="B149" s="15"/>
      <c r="C149" s="15"/>
      <c r="D149" s="16" t="s">
        <v>98</v>
      </c>
      <c r="E149" s="9" t="s">
        <v>57</v>
      </c>
      <c r="F149" s="10">
        <v>1</v>
      </c>
      <c r="G149" s="17"/>
      <c r="H149" s="12"/>
      <c r="I149" s="13">
        <v>140</v>
      </c>
      <c r="J149" s="13">
        <v>4</v>
      </c>
    </row>
    <row r="150" spans="1:10" ht="42" customHeight="1" x14ac:dyDescent="0.15">
      <c r="A150" s="14"/>
      <c r="B150" s="15"/>
      <c r="C150" s="15"/>
      <c r="D150" s="16" t="s">
        <v>99</v>
      </c>
      <c r="E150" s="9" t="s">
        <v>57</v>
      </c>
      <c r="F150" s="10">
        <v>1</v>
      </c>
      <c r="G150" s="17"/>
      <c r="H150" s="12"/>
      <c r="I150" s="13">
        <v>141</v>
      </c>
      <c r="J150" s="13">
        <v>4</v>
      </c>
    </row>
    <row r="151" spans="1:10" ht="42" customHeight="1" x14ac:dyDescent="0.15">
      <c r="A151" s="14"/>
      <c r="B151" s="15"/>
      <c r="C151" s="15"/>
      <c r="D151" s="16" t="s">
        <v>100</v>
      </c>
      <c r="E151" s="9" t="s">
        <v>57</v>
      </c>
      <c r="F151" s="10">
        <v>1</v>
      </c>
      <c r="G151" s="17"/>
      <c r="H151" s="12"/>
      <c r="I151" s="13">
        <v>142</v>
      </c>
      <c r="J151" s="13">
        <v>4</v>
      </c>
    </row>
    <row r="152" spans="1:10" ht="42" customHeight="1" x14ac:dyDescent="0.15">
      <c r="A152" s="14"/>
      <c r="B152" s="15"/>
      <c r="C152" s="15"/>
      <c r="D152" s="16" t="s">
        <v>101</v>
      </c>
      <c r="E152" s="9" t="s">
        <v>57</v>
      </c>
      <c r="F152" s="10">
        <v>1</v>
      </c>
      <c r="G152" s="17"/>
      <c r="H152" s="12"/>
      <c r="I152" s="13">
        <v>143</v>
      </c>
      <c r="J152" s="13">
        <v>4</v>
      </c>
    </row>
    <row r="153" spans="1:10" ht="42" customHeight="1" x14ac:dyDescent="0.15">
      <c r="A153" s="14"/>
      <c r="B153" s="15"/>
      <c r="C153" s="15"/>
      <c r="D153" s="16" t="s">
        <v>189</v>
      </c>
      <c r="E153" s="9" t="s">
        <v>19</v>
      </c>
      <c r="F153" s="10">
        <v>55.4</v>
      </c>
      <c r="G153" s="17"/>
      <c r="H153" s="12"/>
      <c r="I153" s="13">
        <v>144</v>
      </c>
      <c r="J153" s="13">
        <v>4</v>
      </c>
    </row>
    <row r="154" spans="1:10" ht="42" customHeight="1" x14ac:dyDescent="0.15">
      <c r="A154" s="14"/>
      <c r="B154" s="15"/>
      <c r="C154" s="15"/>
      <c r="D154" s="16" t="s">
        <v>190</v>
      </c>
      <c r="E154" s="9" t="s">
        <v>47</v>
      </c>
      <c r="F154" s="10">
        <v>39.200000000000003</v>
      </c>
      <c r="G154" s="17"/>
      <c r="H154" s="12"/>
      <c r="I154" s="13">
        <v>145</v>
      </c>
      <c r="J154" s="13">
        <v>4</v>
      </c>
    </row>
    <row r="155" spans="1:10" ht="42" customHeight="1" x14ac:dyDescent="0.15">
      <c r="A155" s="14"/>
      <c r="B155" s="15"/>
      <c r="C155" s="15"/>
      <c r="D155" s="16" t="s">
        <v>102</v>
      </c>
      <c r="E155" s="9" t="s">
        <v>20</v>
      </c>
      <c r="F155" s="10">
        <v>1459.3</v>
      </c>
      <c r="G155" s="17"/>
      <c r="H155" s="12"/>
      <c r="I155" s="13">
        <v>146</v>
      </c>
      <c r="J155" s="13">
        <v>4</v>
      </c>
    </row>
    <row r="156" spans="1:10" ht="42" customHeight="1" x14ac:dyDescent="0.15">
      <c r="A156" s="14"/>
      <c r="B156" s="15"/>
      <c r="C156" s="15"/>
      <c r="D156" s="16" t="s">
        <v>103</v>
      </c>
      <c r="E156" s="9" t="s">
        <v>13</v>
      </c>
      <c r="F156" s="10">
        <v>1</v>
      </c>
      <c r="G156" s="11">
        <f>+G157+G158+G159+G160+G161+G162+G163+G164+G165+G166+G167+G168+G169+G170+G171+G172+G173+G174+G175+G176+G177+G178+G179+G180+G181+G182+G183+G184+G185+G186+G187+G188+G189+G190+G191+G192+G193+G194+G195+G196+G197+G198+G199+G200+G201+G202+G203+G204+G205+G206+G207+G208+G209+G210+G211+G212+G213</f>
        <v>0</v>
      </c>
      <c r="H156" s="12"/>
      <c r="I156" s="13">
        <v>147</v>
      </c>
      <c r="J156" s="13">
        <v>4</v>
      </c>
    </row>
    <row r="157" spans="1:10" ht="42" customHeight="1" x14ac:dyDescent="0.15">
      <c r="A157" s="14"/>
      <c r="B157" s="15"/>
      <c r="C157" s="15"/>
      <c r="D157" s="16" t="s">
        <v>104</v>
      </c>
      <c r="E157" s="9" t="s">
        <v>57</v>
      </c>
      <c r="F157" s="10">
        <v>1</v>
      </c>
      <c r="G157" s="17"/>
      <c r="H157" s="12"/>
      <c r="I157" s="13">
        <v>148</v>
      </c>
      <c r="J157" s="13">
        <v>4</v>
      </c>
    </row>
    <row r="158" spans="1:10" ht="42" customHeight="1" x14ac:dyDescent="0.15">
      <c r="A158" s="14"/>
      <c r="B158" s="15"/>
      <c r="C158" s="15"/>
      <c r="D158" s="16" t="s">
        <v>105</v>
      </c>
      <c r="E158" s="9" t="s">
        <v>57</v>
      </c>
      <c r="F158" s="10">
        <v>1</v>
      </c>
      <c r="G158" s="17"/>
      <c r="H158" s="12"/>
      <c r="I158" s="13">
        <v>149</v>
      </c>
      <c r="J158" s="13">
        <v>4</v>
      </c>
    </row>
    <row r="159" spans="1:10" ht="42" customHeight="1" x14ac:dyDescent="0.15">
      <c r="A159" s="14"/>
      <c r="B159" s="15"/>
      <c r="C159" s="15"/>
      <c r="D159" s="16" t="s">
        <v>60</v>
      </c>
      <c r="E159" s="9" t="s">
        <v>57</v>
      </c>
      <c r="F159" s="10">
        <v>1</v>
      </c>
      <c r="G159" s="17"/>
      <c r="H159" s="12"/>
      <c r="I159" s="13">
        <v>150</v>
      </c>
      <c r="J159" s="13">
        <v>4</v>
      </c>
    </row>
    <row r="160" spans="1:10" ht="42" customHeight="1" x14ac:dyDescent="0.15">
      <c r="A160" s="14"/>
      <c r="B160" s="15"/>
      <c r="C160" s="15"/>
      <c r="D160" s="16" t="s">
        <v>106</v>
      </c>
      <c r="E160" s="9" t="s">
        <v>57</v>
      </c>
      <c r="F160" s="10">
        <v>1</v>
      </c>
      <c r="G160" s="17"/>
      <c r="H160" s="12"/>
      <c r="I160" s="13">
        <v>151</v>
      </c>
      <c r="J160" s="13">
        <v>4</v>
      </c>
    </row>
    <row r="161" spans="1:10" ht="42" customHeight="1" x14ac:dyDescent="0.15">
      <c r="A161" s="14"/>
      <c r="B161" s="15"/>
      <c r="C161" s="15"/>
      <c r="D161" s="16" t="s">
        <v>66</v>
      </c>
      <c r="E161" s="9" t="s">
        <v>57</v>
      </c>
      <c r="F161" s="10">
        <v>1</v>
      </c>
      <c r="G161" s="17"/>
      <c r="H161" s="12"/>
      <c r="I161" s="13">
        <v>152</v>
      </c>
      <c r="J161" s="13">
        <v>4</v>
      </c>
    </row>
    <row r="162" spans="1:10" ht="42" customHeight="1" x14ac:dyDescent="0.15">
      <c r="A162" s="14"/>
      <c r="B162" s="15"/>
      <c r="C162" s="15"/>
      <c r="D162" s="16" t="s">
        <v>68</v>
      </c>
      <c r="E162" s="9" t="s">
        <v>57</v>
      </c>
      <c r="F162" s="10">
        <v>1</v>
      </c>
      <c r="G162" s="17"/>
      <c r="H162" s="12"/>
      <c r="I162" s="13">
        <v>153</v>
      </c>
      <c r="J162" s="13">
        <v>4</v>
      </c>
    </row>
    <row r="163" spans="1:10" ht="42" customHeight="1" x14ac:dyDescent="0.15">
      <c r="A163" s="14"/>
      <c r="B163" s="15"/>
      <c r="C163" s="15"/>
      <c r="D163" s="16" t="s">
        <v>71</v>
      </c>
      <c r="E163" s="9" t="s">
        <v>57</v>
      </c>
      <c r="F163" s="10">
        <v>1</v>
      </c>
      <c r="G163" s="17"/>
      <c r="H163" s="12"/>
      <c r="I163" s="13">
        <v>154</v>
      </c>
      <c r="J163" s="13">
        <v>4</v>
      </c>
    </row>
    <row r="164" spans="1:10" ht="42" customHeight="1" x14ac:dyDescent="0.15">
      <c r="A164" s="14"/>
      <c r="B164" s="15"/>
      <c r="C164" s="15"/>
      <c r="D164" s="16" t="s">
        <v>72</v>
      </c>
      <c r="E164" s="9" t="s">
        <v>57</v>
      </c>
      <c r="F164" s="10">
        <v>1</v>
      </c>
      <c r="G164" s="17"/>
      <c r="H164" s="12"/>
      <c r="I164" s="13">
        <v>155</v>
      </c>
      <c r="J164" s="13">
        <v>4</v>
      </c>
    </row>
    <row r="165" spans="1:10" ht="42" customHeight="1" x14ac:dyDescent="0.15">
      <c r="A165" s="14"/>
      <c r="B165" s="15"/>
      <c r="C165" s="15"/>
      <c r="D165" s="16" t="s">
        <v>74</v>
      </c>
      <c r="E165" s="9" t="s">
        <v>57</v>
      </c>
      <c r="F165" s="10">
        <v>1</v>
      </c>
      <c r="G165" s="17"/>
      <c r="H165" s="12"/>
      <c r="I165" s="13">
        <v>156</v>
      </c>
      <c r="J165" s="13">
        <v>4</v>
      </c>
    </row>
    <row r="166" spans="1:10" ht="42" customHeight="1" x14ac:dyDescent="0.15">
      <c r="A166" s="14"/>
      <c r="B166" s="15"/>
      <c r="C166" s="15"/>
      <c r="D166" s="16" t="s">
        <v>75</v>
      </c>
      <c r="E166" s="9" t="s">
        <v>57</v>
      </c>
      <c r="F166" s="10">
        <v>1</v>
      </c>
      <c r="G166" s="17"/>
      <c r="H166" s="12"/>
      <c r="I166" s="13">
        <v>157</v>
      </c>
      <c r="J166" s="13">
        <v>4</v>
      </c>
    </row>
    <row r="167" spans="1:10" ht="42" customHeight="1" x14ac:dyDescent="0.15">
      <c r="A167" s="14"/>
      <c r="B167" s="15"/>
      <c r="C167" s="15"/>
      <c r="D167" s="16" t="s">
        <v>76</v>
      </c>
      <c r="E167" s="9" t="s">
        <v>57</v>
      </c>
      <c r="F167" s="10">
        <v>1</v>
      </c>
      <c r="G167" s="17"/>
      <c r="H167" s="12"/>
      <c r="I167" s="13">
        <v>158</v>
      </c>
      <c r="J167" s="13">
        <v>4</v>
      </c>
    </row>
    <row r="168" spans="1:10" ht="42" customHeight="1" x14ac:dyDescent="0.15">
      <c r="A168" s="14"/>
      <c r="B168" s="15"/>
      <c r="C168" s="15"/>
      <c r="D168" s="16" t="s">
        <v>80</v>
      </c>
      <c r="E168" s="9" t="s">
        <v>57</v>
      </c>
      <c r="F168" s="10">
        <v>1</v>
      </c>
      <c r="G168" s="17"/>
      <c r="H168" s="12"/>
      <c r="I168" s="13">
        <v>159</v>
      </c>
      <c r="J168" s="13">
        <v>4</v>
      </c>
    </row>
    <row r="169" spans="1:10" ht="42" customHeight="1" x14ac:dyDescent="0.15">
      <c r="A169" s="14"/>
      <c r="B169" s="15"/>
      <c r="C169" s="15"/>
      <c r="D169" s="16" t="s">
        <v>81</v>
      </c>
      <c r="E169" s="9" t="s">
        <v>57</v>
      </c>
      <c r="F169" s="10">
        <v>1</v>
      </c>
      <c r="G169" s="17"/>
      <c r="H169" s="12"/>
      <c r="I169" s="13">
        <v>160</v>
      </c>
      <c r="J169" s="13">
        <v>4</v>
      </c>
    </row>
    <row r="170" spans="1:10" ht="42" customHeight="1" x14ac:dyDescent="0.15">
      <c r="A170" s="14"/>
      <c r="B170" s="15"/>
      <c r="C170" s="15"/>
      <c r="D170" s="16" t="s">
        <v>82</v>
      </c>
      <c r="E170" s="9" t="s">
        <v>57</v>
      </c>
      <c r="F170" s="10">
        <v>1</v>
      </c>
      <c r="G170" s="17"/>
      <c r="H170" s="12"/>
      <c r="I170" s="13">
        <v>161</v>
      </c>
      <c r="J170" s="13">
        <v>4</v>
      </c>
    </row>
    <row r="171" spans="1:10" ht="42" customHeight="1" x14ac:dyDescent="0.15">
      <c r="A171" s="14"/>
      <c r="B171" s="15"/>
      <c r="C171" s="15"/>
      <c r="D171" s="16" t="s">
        <v>84</v>
      </c>
      <c r="E171" s="9" t="s">
        <v>57</v>
      </c>
      <c r="F171" s="10">
        <v>1</v>
      </c>
      <c r="G171" s="17"/>
      <c r="H171" s="12"/>
      <c r="I171" s="13">
        <v>162</v>
      </c>
      <c r="J171" s="13">
        <v>4</v>
      </c>
    </row>
    <row r="172" spans="1:10" ht="42" customHeight="1" x14ac:dyDescent="0.15">
      <c r="A172" s="14"/>
      <c r="B172" s="15"/>
      <c r="C172" s="15"/>
      <c r="D172" s="16" t="s">
        <v>88</v>
      </c>
      <c r="E172" s="9" t="s">
        <v>57</v>
      </c>
      <c r="F172" s="10">
        <v>1</v>
      </c>
      <c r="G172" s="17"/>
      <c r="H172" s="12"/>
      <c r="I172" s="13">
        <v>163</v>
      </c>
      <c r="J172" s="13">
        <v>4</v>
      </c>
    </row>
    <row r="173" spans="1:10" ht="42" customHeight="1" x14ac:dyDescent="0.15">
      <c r="A173" s="14"/>
      <c r="B173" s="15"/>
      <c r="C173" s="15"/>
      <c r="D173" s="16" t="s">
        <v>89</v>
      </c>
      <c r="E173" s="9" t="s">
        <v>57</v>
      </c>
      <c r="F173" s="10">
        <v>1</v>
      </c>
      <c r="G173" s="17"/>
      <c r="H173" s="12"/>
      <c r="I173" s="13">
        <v>164</v>
      </c>
      <c r="J173" s="13">
        <v>4</v>
      </c>
    </row>
    <row r="174" spans="1:10" ht="42" customHeight="1" x14ac:dyDescent="0.15">
      <c r="A174" s="14"/>
      <c r="B174" s="15"/>
      <c r="C174" s="15"/>
      <c r="D174" s="16" t="s">
        <v>90</v>
      </c>
      <c r="E174" s="9" t="s">
        <v>57</v>
      </c>
      <c r="F174" s="10">
        <v>1</v>
      </c>
      <c r="G174" s="17"/>
      <c r="H174" s="12"/>
      <c r="I174" s="13">
        <v>165</v>
      </c>
      <c r="J174" s="13">
        <v>4</v>
      </c>
    </row>
    <row r="175" spans="1:10" ht="42" customHeight="1" x14ac:dyDescent="0.15">
      <c r="A175" s="14"/>
      <c r="B175" s="15"/>
      <c r="C175" s="15"/>
      <c r="D175" s="16" t="s">
        <v>93</v>
      </c>
      <c r="E175" s="9" t="s">
        <v>57</v>
      </c>
      <c r="F175" s="10">
        <v>1</v>
      </c>
      <c r="G175" s="17"/>
      <c r="H175" s="12"/>
      <c r="I175" s="13">
        <v>166</v>
      </c>
      <c r="J175" s="13">
        <v>4</v>
      </c>
    </row>
    <row r="176" spans="1:10" ht="42" customHeight="1" x14ac:dyDescent="0.15">
      <c r="A176" s="14"/>
      <c r="B176" s="15"/>
      <c r="C176" s="15"/>
      <c r="D176" s="16" t="s">
        <v>107</v>
      </c>
      <c r="E176" s="9" t="s">
        <v>57</v>
      </c>
      <c r="F176" s="10">
        <v>1</v>
      </c>
      <c r="G176" s="17"/>
      <c r="H176" s="12"/>
      <c r="I176" s="13">
        <v>167</v>
      </c>
      <c r="J176" s="13">
        <v>4</v>
      </c>
    </row>
    <row r="177" spans="1:10" ht="42" customHeight="1" x14ac:dyDescent="0.15">
      <c r="A177" s="14"/>
      <c r="B177" s="15"/>
      <c r="C177" s="15"/>
      <c r="D177" s="16" t="s">
        <v>108</v>
      </c>
      <c r="E177" s="9" t="s">
        <v>57</v>
      </c>
      <c r="F177" s="10">
        <v>1</v>
      </c>
      <c r="G177" s="17"/>
      <c r="H177" s="12"/>
      <c r="I177" s="13">
        <v>168</v>
      </c>
      <c r="J177" s="13">
        <v>4</v>
      </c>
    </row>
    <row r="178" spans="1:10" ht="42" customHeight="1" x14ac:dyDescent="0.15">
      <c r="A178" s="14"/>
      <c r="B178" s="15"/>
      <c r="C178" s="15"/>
      <c r="D178" s="16" t="s">
        <v>109</v>
      </c>
      <c r="E178" s="9" t="s">
        <v>57</v>
      </c>
      <c r="F178" s="10">
        <v>1</v>
      </c>
      <c r="G178" s="17"/>
      <c r="H178" s="12"/>
      <c r="I178" s="13">
        <v>169</v>
      </c>
      <c r="J178" s="13">
        <v>4</v>
      </c>
    </row>
    <row r="179" spans="1:10" ht="42" customHeight="1" x14ac:dyDescent="0.15">
      <c r="A179" s="14"/>
      <c r="B179" s="15"/>
      <c r="C179" s="15"/>
      <c r="D179" s="16" t="s">
        <v>110</v>
      </c>
      <c r="E179" s="9" t="s">
        <v>57</v>
      </c>
      <c r="F179" s="10">
        <v>1</v>
      </c>
      <c r="G179" s="17"/>
      <c r="H179" s="12"/>
      <c r="I179" s="13">
        <v>170</v>
      </c>
      <c r="J179" s="13">
        <v>4</v>
      </c>
    </row>
    <row r="180" spans="1:10" ht="42" customHeight="1" x14ac:dyDescent="0.15">
      <c r="A180" s="14"/>
      <c r="B180" s="15"/>
      <c r="C180" s="15"/>
      <c r="D180" s="16" t="s">
        <v>111</v>
      </c>
      <c r="E180" s="9" t="s">
        <v>57</v>
      </c>
      <c r="F180" s="10">
        <v>4</v>
      </c>
      <c r="G180" s="17"/>
      <c r="H180" s="12"/>
      <c r="I180" s="13">
        <v>171</v>
      </c>
      <c r="J180" s="13">
        <v>4</v>
      </c>
    </row>
    <row r="181" spans="1:10" ht="42" customHeight="1" x14ac:dyDescent="0.15">
      <c r="A181" s="14"/>
      <c r="B181" s="15"/>
      <c r="C181" s="15"/>
      <c r="D181" s="16" t="s">
        <v>112</v>
      </c>
      <c r="E181" s="9" t="s">
        <v>57</v>
      </c>
      <c r="F181" s="10">
        <v>4</v>
      </c>
      <c r="G181" s="17"/>
      <c r="H181" s="12"/>
      <c r="I181" s="13">
        <v>172</v>
      </c>
      <c r="J181" s="13">
        <v>4</v>
      </c>
    </row>
    <row r="182" spans="1:10" ht="42" customHeight="1" x14ac:dyDescent="0.15">
      <c r="A182" s="14"/>
      <c r="B182" s="15"/>
      <c r="C182" s="15"/>
      <c r="D182" s="16" t="s">
        <v>113</v>
      </c>
      <c r="E182" s="9" t="s">
        <v>57</v>
      </c>
      <c r="F182" s="10">
        <v>13</v>
      </c>
      <c r="G182" s="17"/>
      <c r="H182" s="12"/>
      <c r="I182" s="13">
        <v>173</v>
      </c>
      <c r="J182" s="13">
        <v>4</v>
      </c>
    </row>
    <row r="183" spans="1:10" ht="42" customHeight="1" x14ac:dyDescent="0.15">
      <c r="A183" s="14"/>
      <c r="B183" s="15"/>
      <c r="C183" s="15"/>
      <c r="D183" s="16" t="s">
        <v>114</v>
      </c>
      <c r="E183" s="9" t="s">
        <v>57</v>
      </c>
      <c r="F183" s="10">
        <v>21</v>
      </c>
      <c r="G183" s="17"/>
      <c r="H183" s="12"/>
      <c r="I183" s="13">
        <v>174</v>
      </c>
      <c r="J183" s="13">
        <v>4</v>
      </c>
    </row>
    <row r="184" spans="1:10" ht="42" customHeight="1" x14ac:dyDescent="0.15">
      <c r="A184" s="14"/>
      <c r="B184" s="15"/>
      <c r="C184" s="15"/>
      <c r="D184" s="16" t="s">
        <v>115</v>
      </c>
      <c r="E184" s="9" t="s">
        <v>57</v>
      </c>
      <c r="F184" s="10">
        <v>19</v>
      </c>
      <c r="G184" s="17"/>
      <c r="H184" s="12"/>
      <c r="I184" s="13">
        <v>175</v>
      </c>
      <c r="J184" s="13">
        <v>4</v>
      </c>
    </row>
    <row r="185" spans="1:10" ht="42" customHeight="1" x14ac:dyDescent="0.15">
      <c r="A185" s="14"/>
      <c r="B185" s="15"/>
      <c r="C185" s="15"/>
      <c r="D185" s="16" t="s">
        <v>116</v>
      </c>
      <c r="E185" s="9" t="s">
        <v>57</v>
      </c>
      <c r="F185" s="10">
        <v>28</v>
      </c>
      <c r="G185" s="17"/>
      <c r="H185" s="12"/>
      <c r="I185" s="13">
        <v>176</v>
      </c>
      <c r="J185" s="13">
        <v>4</v>
      </c>
    </row>
    <row r="186" spans="1:10" ht="42" customHeight="1" x14ac:dyDescent="0.15">
      <c r="A186" s="14"/>
      <c r="B186" s="15"/>
      <c r="C186" s="15"/>
      <c r="D186" s="16" t="s">
        <v>117</v>
      </c>
      <c r="E186" s="9" t="s">
        <v>57</v>
      </c>
      <c r="F186" s="10">
        <v>31</v>
      </c>
      <c r="G186" s="17"/>
      <c r="H186" s="12"/>
      <c r="I186" s="13">
        <v>177</v>
      </c>
      <c r="J186" s="13">
        <v>4</v>
      </c>
    </row>
    <row r="187" spans="1:10" ht="42" customHeight="1" x14ac:dyDescent="0.15">
      <c r="A187" s="14"/>
      <c r="B187" s="15"/>
      <c r="C187" s="15"/>
      <c r="D187" s="16" t="s">
        <v>118</v>
      </c>
      <c r="E187" s="9" t="s">
        <v>57</v>
      </c>
      <c r="F187" s="10">
        <v>19</v>
      </c>
      <c r="G187" s="17"/>
      <c r="H187" s="12"/>
      <c r="I187" s="13">
        <v>178</v>
      </c>
      <c r="J187" s="13">
        <v>4</v>
      </c>
    </row>
    <row r="188" spans="1:10" ht="42" customHeight="1" x14ac:dyDescent="0.15">
      <c r="A188" s="14"/>
      <c r="B188" s="15"/>
      <c r="C188" s="15"/>
      <c r="D188" s="16" t="s">
        <v>119</v>
      </c>
      <c r="E188" s="9" t="s">
        <v>57</v>
      </c>
      <c r="F188" s="10">
        <v>22</v>
      </c>
      <c r="G188" s="17"/>
      <c r="H188" s="12"/>
      <c r="I188" s="13">
        <v>179</v>
      </c>
      <c r="J188" s="13">
        <v>4</v>
      </c>
    </row>
    <row r="189" spans="1:10" ht="42" customHeight="1" x14ac:dyDescent="0.15">
      <c r="A189" s="14"/>
      <c r="B189" s="15"/>
      <c r="C189" s="15"/>
      <c r="D189" s="16" t="s">
        <v>120</v>
      </c>
      <c r="E189" s="9" t="s">
        <v>57</v>
      </c>
      <c r="F189" s="10">
        <v>22</v>
      </c>
      <c r="G189" s="17"/>
      <c r="H189" s="12"/>
      <c r="I189" s="13">
        <v>180</v>
      </c>
      <c r="J189" s="13">
        <v>4</v>
      </c>
    </row>
    <row r="190" spans="1:10" ht="42" customHeight="1" x14ac:dyDescent="0.15">
      <c r="A190" s="14"/>
      <c r="B190" s="15"/>
      <c r="C190" s="15"/>
      <c r="D190" s="16" t="s">
        <v>121</v>
      </c>
      <c r="E190" s="9" t="s">
        <v>57</v>
      </c>
      <c r="F190" s="10">
        <v>20</v>
      </c>
      <c r="G190" s="17"/>
      <c r="H190" s="12"/>
      <c r="I190" s="13">
        <v>181</v>
      </c>
      <c r="J190" s="13">
        <v>4</v>
      </c>
    </row>
    <row r="191" spans="1:10" ht="42" customHeight="1" x14ac:dyDescent="0.15">
      <c r="A191" s="14"/>
      <c r="B191" s="15"/>
      <c r="C191" s="15"/>
      <c r="D191" s="16" t="s">
        <v>122</v>
      </c>
      <c r="E191" s="9" t="s">
        <v>57</v>
      </c>
      <c r="F191" s="10">
        <v>17</v>
      </c>
      <c r="G191" s="17"/>
      <c r="H191" s="12"/>
      <c r="I191" s="13">
        <v>182</v>
      </c>
      <c r="J191" s="13">
        <v>4</v>
      </c>
    </row>
    <row r="192" spans="1:10" ht="42" customHeight="1" x14ac:dyDescent="0.15">
      <c r="A192" s="14"/>
      <c r="B192" s="15"/>
      <c r="C192" s="15"/>
      <c r="D192" s="16" t="s">
        <v>123</v>
      </c>
      <c r="E192" s="9" t="s">
        <v>57</v>
      </c>
      <c r="F192" s="10">
        <v>10</v>
      </c>
      <c r="G192" s="17"/>
      <c r="H192" s="12"/>
      <c r="I192" s="13">
        <v>183</v>
      </c>
      <c r="J192" s="13">
        <v>4</v>
      </c>
    </row>
    <row r="193" spans="1:10" ht="42" customHeight="1" x14ac:dyDescent="0.15">
      <c r="A193" s="14"/>
      <c r="B193" s="15"/>
      <c r="C193" s="15"/>
      <c r="D193" s="16" t="s">
        <v>124</v>
      </c>
      <c r="E193" s="9" t="s">
        <v>57</v>
      </c>
      <c r="F193" s="10">
        <v>14</v>
      </c>
      <c r="G193" s="17"/>
      <c r="H193" s="12"/>
      <c r="I193" s="13">
        <v>184</v>
      </c>
      <c r="J193" s="13">
        <v>4</v>
      </c>
    </row>
    <row r="194" spans="1:10" ht="42" customHeight="1" x14ac:dyDescent="0.15">
      <c r="A194" s="14"/>
      <c r="B194" s="15"/>
      <c r="C194" s="15"/>
      <c r="D194" s="16" t="s">
        <v>125</v>
      </c>
      <c r="E194" s="9" t="s">
        <v>57</v>
      </c>
      <c r="F194" s="10">
        <v>5</v>
      </c>
      <c r="G194" s="17"/>
      <c r="H194" s="12"/>
      <c r="I194" s="13">
        <v>185</v>
      </c>
      <c r="J194" s="13">
        <v>4</v>
      </c>
    </row>
    <row r="195" spans="1:10" ht="42" customHeight="1" x14ac:dyDescent="0.15">
      <c r="A195" s="14"/>
      <c r="B195" s="15"/>
      <c r="C195" s="15"/>
      <c r="D195" s="16" t="s">
        <v>126</v>
      </c>
      <c r="E195" s="9" t="s">
        <v>57</v>
      </c>
      <c r="F195" s="10">
        <v>6</v>
      </c>
      <c r="G195" s="17"/>
      <c r="H195" s="12"/>
      <c r="I195" s="13">
        <v>186</v>
      </c>
      <c r="J195" s="13">
        <v>4</v>
      </c>
    </row>
    <row r="196" spans="1:10" ht="42" customHeight="1" x14ac:dyDescent="0.15">
      <c r="A196" s="14"/>
      <c r="B196" s="15"/>
      <c r="C196" s="15"/>
      <c r="D196" s="16" t="s">
        <v>127</v>
      </c>
      <c r="E196" s="9" t="s">
        <v>57</v>
      </c>
      <c r="F196" s="10">
        <v>3</v>
      </c>
      <c r="G196" s="17"/>
      <c r="H196" s="12"/>
      <c r="I196" s="13">
        <v>187</v>
      </c>
      <c r="J196" s="13">
        <v>4</v>
      </c>
    </row>
    <row r="197" spans="1:10" ht="42" customHeight="1" x14ac:dyDescent="0.15">
      <c r="A197" s="14"/>
      <c r="B197" s="15"/>
      <c r="C197" s="15"/>
      <c r="D197" s="16" t="s">
        <v>128</v>
      </c>
      <c r="E197" s="9" t="s">
        <v>57</v>
      </c>
      <c r="F197" s="10">
        <v>4</v>
      </c>
      <c r="G197" s="17"/>
      <c r="H197" s="12"/>
      <c r="I197" s="13">
        <v>188</v>
      </c>
      <c r="J197" s="13">
        <v>4</v>
      </c>
    </row>
    <row r="198" spans="1:10" ht="42" customHeight="1" x14ac:dyDescent="0.15">
      <c r="A198" s="14"/>
      <c r="B198" s="15"/>
      <c r="C198" s="15"/>
      <c r="D198" s="16" t="s">
        <v>129</v>
      </c>
      <c r="E198" s="9" t="s">
        <v>57</v>
      </c>
      <c r="F198" s="10">
        <v>1</v>
      </c>
      <c r="G198" s="17"/>
      <c r="H198" s="12"/>
      <c r="I198" s="13">
        <v>189</v>
      </c>
      <c r="J198" s="13">
        <v>4</v>
      </c>
    </row>
    <row r="199" spans="1:10" ht="42" customHeight="1" x14ac:dyDescent="0.15">
      <c r="A199" s="14"/>
      <c r="B199" s="15"/>
      <c r="C199" s="15"/>
      <c r="D199" s="16" t="s">
        <v>130</v>
      </c>
      <c r="E199" s="9" t="s">
        <v>57</v>
      </c>
      <c r="F199" s="10">
        <v>1</v>
      </c>
      <c r="G199" s="17"/>
      <c r="H199" s="12"/>
      <c r="I199" s="13">
        <v>190</v>
      </c>
      <c r="J199" s="13">
        <v>4</v>
      </c>
    </row>
    <row r="200" spans="1:10" ht="42" customHeight="1" x14ac:dyDescent="0.15">
      <c r="A200" s="14"/>
      <c r="B200" s="15"/>
      <c r="C200" s="15"/>
      <c r="D200" s="16" t="s">
        <v>94</v>
      </c>
      <c r="E200" s="9" t="s">
        <v>57</v>
      </c>
      <c r="F200" s="10">
        <v>1</v>
      </c>
      <c r="G200" s="17"/>
      <c r="H200" s="12"/>
      <c r="I200" s="13">
        <v>191</v>
      </c>
      <c r="J200" s="13">
        <v>4</v>
      </c>
    </row>
    <row r="201" spans="1:10" ht="42" customHeight="1" x14ac:dyDescent="0.15">
      <c r="A201" s="14"/>
      <c r="B201" s="15"/>
      <c r="C201" s="15"/>
      <c r="D201" s="16" t="s">
        <v>96</v>
      </c>
      <c r="E201" s="9" t="s">
        <v>57</v>
      </c>
      <c r="F201" s="10">
        <v>1</v>
      </c>
      <c r="G201" s="17"/>
      <c r="H201" s="12"/>
      <c r="I201" s="13">
        <v>192</v>
      </c>
      <c r="J201" s="13">
        <v>4</v>
      </c>
    </row>
    <row r="202" spans="1:10" ht="42" customHeight="1" x14ac:dyDescent="0.15">
      <c r="A202" s="14"/>
      <c r="B202" s="15"/>
      <c r="C202" s="15"/>
      <c r="D202" s="16" t="s">
        <v>131</v>
      </c>
      <c r="E202" s="9" t="s">
        <v>57</v>
      </c>
      <c r="F202" s="10">
        <v>1</v>
      </c>
      <c r="G202" s="17"/>
      <c r="H202" s="12"/>
      <c r="I202" s="13">
        <v>193</v>
      </c>
      <c r="J202" s="13">
        <v>4</v>
      </c>
    </row>
    <row r="203" spans="1:10" ht="42" customHeight="1" x14ac:dyDescent="0.15">
      <c r="A203" s="14"/>
      <c r="B203" s="15"/>
      <c r="C203" s="15"/>
      <c r="D203" s="16" t="s">
        <v>132</v>
      </c>
      <c r="E203" s="9" t="s">
        <v>57</v>
      </c>
      <c r="F203" s="10">
        <v>1</v>
      </c>
      <c r="G203" s="17"/>
      <c r="H203" s="12"/>
      <c r="I203" s="13">
        <v>194</v>
      </c>
      <c r="J203" s="13">
        <v>4</v>
      </c>
    </row>
    <row r="204" spans="1:10" ht="42" customHeight="1" x14ac:dyDescent="0.15">
      <c r="A204" s="14"/>
      <c r="B204" s="15"/>
      <c r="C204" s="15"/>
      <c r="D204" s="16" t="s">
        <v>133</v>
      </c>
      <c r="E204" s="9" t="s">
        <v>57</v>
      </c>
      <c r="F204" s="10">
        <v>1</v>
      </c>
      <c r="G204" s="17"/>
      <c r="H204" s="12"/>
      <c r="I204" s="13">
        <v>195</v>
      </c>
      <c r="J204" s="13">
        <v>4</v>
      </c>
    </row>
    <row r="205" spans="1:10" ht="42" customHeight="1" x14ac:dyDescent="0.15">
      <c r="A205" s="14"/>
      <c r="B205" s="15"/>
      <c r="C205" s="15"/>
      <c r="D205" s="16" t="s">
        <v>134</v>
      </c>
      <c r="E205" s="9" t="s">
        <v>57</v>
      </c>
      <c r="F205" s="10">
        <v>1</v>
      </c>
      <c r="G205" s="17"/>
      <c r="H205" s="12"/>
      <c r="I205" s="13">
        <v>196</v>
      </c>
      <c r="J205" s="13">
        <v>4</v>
      </c>
    </row>
    <row r="206" spans="1:10" ht="42" customHeight="1" x14ac:dyDescent="0.15">
      <c r="A206" s="14"/>
      <c r="B206" s="15"/>
      <c r="C206" s="15"/>
      <c r="D206" s="16" t="s">
        <v>135</v>
      </c>
      <c r="E206" s="9" t="s">
        <v>57</v>
      </c>
      <c r="F206" s="10">
        <v>3</v>
      </c>
      <c r="G206" s="17"/>
      <c r="H206" s="12"/>
      <c r="I206" s="13">
        <v>197</v>
      </c>
      <c r="J206" s="13">
        <v>4</v>
      </c>
    </row>
    <row r="207" spans="1:10" ht="42" customHeight="1" x14ac:dyDescent="0.15">
      <c r="A207" s="14"/>
      <c r="B207" s="15"/>
      <c r="C207" s="15"/>
      <c r="D207" s="16" t="s">
        <v>99</v>
      </c>
      <c r="E207" s="9" t="s">
        <v>57</v>
      </c>
      <c r="F207" s="10">
        <v>2</v>
      </c>
      <c r="G207" s="17"/>
      <c r="H207" s="12"/>
      <c r="I207" s="13">
        <v>198</v>
      </c>
      <c r="J207" s="13">
        <v>4</v>
      </c>
    </row>
    <row r="208" spans="1:10" ht="42" customHeight="1" x14ac:dyDescent="0.15">
      <c r="A208" s="14"/>
      <c r="B208" s="15"/>
      <c r="C208" s="15"/>
      <c r="D208" s="16" t="s">
        <v>100</v>
      </c>
      <c r="E208" s="9" t="s">
        <v>57</v>
      </c>
      <c r="F208" s="10">
        <v>1</v>
      </c>
      <c r="G208" s="17"/>
      <c r="H208" s="12"/>
      <c r="I208" s="13">
        <v>199</v>
      </c>
      <c r="J208" s="13">
        <v>4</v>
      </c>
    </row>
    <row r="209" spans="1:10" ht="42" customHeight="1" x14ac:dyDescent="0.15">
      <c r="A209" s="14"/>
      <c r="B209" s="15"/>
      <c r="C209" s="15"/>
      <c r="D209" s="16" t="s">
        <v>136</v>
      </c>
      <c r="E209" s="9" t="s">
        <v>19</v>
      </c>
      <c r="F209" s="10">
        <v>2.9</v>
      </c>
      <c r="G209" s="17"/>
      <c r="H209" s="12"/>
      <c r="I209" s="13">
        <v>200</v>
      </c>
      <c r="J209" s="13">
        <v>4</v>
      </c>
    </row>
    <row r="210" spans="1:10" ht="42" customHeight="1" x14ac:dyDescent="0.15">
      <c r="A210" s="14"/>
      <c r="B210" s="15"/>
      <c r="C210" s="15"/>
      <c r="D210" s="16" t="s">
        <v>137</v>
      </c>
      <c r="E210" s="9" t="s">
        <v>19</v>
      </c>
      <c r="F210" s="10">
        <v>0.2</v>
      </c>
      <c r="G210" s="17"/>
      <c r="H210" s="12"/>
      <c r="I210" s="13">
        <v>201</v>
      </c>
      <c r="J210" s="13">
        <v>4</v>
      </c>
    </row>
    <row r="211" spans="1:10" ht="42" customHeight="1" x14ac:dyDescent="0.15">
      <c r="A211" s="14"/>
      <c r="B211" s="15"/>
      <c r="C211" s="15"/>
      <c r="D211" s="16" t="s">
        <v>138</v>
      </c>
      <c r="E211" s="9" t="s">
        <v>19</v>
      </c>
      <c r="F211" s="10">
        <v>4.5</v>
      </c>
      <c r="G211" s="17"/>
      <c r="H211" s="12"/>
      <c r="I211" s="13">
        <v>202</v>
      </c>
      <c r="J211" s="13">
        <v>4</v>
      </c>
    </row>
    <row r="212" spans="1:10" ht="42" customHeight="1" x14ac:dyDescent="0.15">
      <c r="A212" s="14"/>
      <c r="B212" s="15"/>
      <c r="C212" s="15"/>
      <c r="D212" s="16" t="s">
        <v>139</v>
      </c>
      <c r="E212" s="9" t="s">
        <v>19</v>
      </c>
      <c r="F212" s="10">
        <v>50.9</v>
      </c>
      <c r="G212" s="17"/>
      <c r="H212" s="12"/>
      <c r="I212" s="13">
        <v>203</v>
      </c>
      <c r="J212" s="13">
        <v>4</v>
      </c>
    </row>
    <row r="213" spans="1:10" ht="42" customHeight="1" x14ac:dyDescent="0.15">
      <c r="A213" s="14"/>
      <c r="B213" s="15"/>
      <c r="C213" s="15"/>
      <c r="D213" s="16" t="s">
        <v>140</v>
      </c>
      <c r="E213" s="9" t="s">
        <v>19</v>
      </c>
      <c r="F213" s="10">
        <v>108.3</v>
      </c>
      <c r="G213" s="17"/>
      <c r="H213" s="12"/>
      <c r="I213" s="13">
        <v>204</v>
      </c>
      <c r="J213" s="13">
        <v>4</v>
      </c>
    </row>
    <row r="214" spans="1:10" ht="42" customHeight="1" x14ac:dyDescent="0.15">
      <c r="A214" s="22" t="s">
        <v>141</v>
      </c>
      <c r="B214" s="23"/>
      <c r="C214" s="23"/>
      <c r="D214" s="24"/>
      <c r="E214" s="9" t="s">
        <v>13</v>
      </c>
      <c r="F214" s="10">
        <v>1</v>
      </c>
      <c r="G214" s="11">
        <f>+G215+G217</f>
        <v>0</v>
      </c>
      <c r="H214" s="12"/>
      <c r="I214" s="13">
        <v>205</v>
      </c>
      <c r="J214" s="13"/>
    </row>
    <row r="215" spans="1:10" ht="42" customHeight="1" x14ac:dyDescent="0.15">
      <c r="A215" s="22" t="s">
        <v>142</v>
      </c>
      <c r="B215" s="23"/>
      <c r="C215" s="23"/>
      <c r="D215" s="24"/>
      <c r="E215" s="9" t="s">
        <v>13</v>
      </c>
      <c r="F215" s="10">
        <v>1</v>
      </c>
      <c r="G215" s="11">
        <f>+G216</f>
        <v>0</v>
      </c>
      <c r="H215" s="12"/>
      <c r="I215" s="13">
        <v>206</v>
      </c>
      <c r="J215" s="13">
        <v>200</v>
      </c>
    </row>
    <row r="216" spans="1:10" ht="42" customHeight="1" x14ac:dyDescent="0.15">
      <c r="A216" s="22" t="s">
        <v>143</v>
      </c>
      <c r="B216" s="23"/>
      <c r="C216" s="23"/>
      <c r="D216" s="24"/>
      <c r="E216" s="9" t="s">
        <v>13</v>
      </c>
      <c r="F216" s="10">
        <v>1</v>
      </c>
      <c r="G216" s="17"/>
      <c r="H216" s="12"/>
      <c r="I216" s="13">
        <v>207</v>
      </c>
      <c r="J216" s="13"/>
    </row>
    <row r="217" spans="1:10" ht="42" customHeight="1" x14ac:dyDescent="0.15">
      <c r="A217" s="22" t="s">
        <v>144</v>
      </c>
      <c r="B217" s="23"/>
      <c r="C217" s="23"/>
      <c r="D217" s="24"/>
      <c r="E217" s="9" t="s">
        <v>13</v>
      </c>
      <c r="F217" s="10">
        <v>1</v>
      </c>
      <c r="G217" s="11">
        <f>+G218</f>
        <v>0</v>
      </c>
      <c r="H217" s="12"/>
      <c r="I217" s="13">
        <v>208</v>
      </c>
      <c r="J217" s="13">
        <v>210</v>
      </c>
    </row>
    <row r="218" spans="1:10" ht="42" customHeight="1" x14ac:dyDescent="0.15">
      <c r="A218" s="22" t="s">
        <v>145</v>
      </c>
      <c r="B218" s="23"/>
      <c r="C218" s="23"/>
      <c r="D218" s="24"/>
      <c r="E218" s="9" t="s">
        <v>13</v>
      </c>
      <c r="F218" s="10">
        <v>1</v>
      </c>
      <c r="G218" s="17"/>
      <c r="H218" s="12"/>
      <c r="I218" s="13">
        <v>209</v>
      </c>
      <c r="J218" s="13"/>
    </row>
    <row r="219" spans="1:10" ht="42" customHeight="1" x14ac:dyDescent="0.15">
      <c r="A219" s="22" t="s">
        <v>146</v>
      </c>
      <c r="B219" s="23"/>
      <c r="C219" s="23"/>
      <c r="D219" s="24"/>
      <c r="E219" s="9" t="s">
        <v>13</v>
      </c>
      <c r="F219" s="10">
        <v>1</v>
      </c>
      <c r="G219" s="17"/>
      <c r="H219" s="12"/>
      <c r="I219" s="13">
        <v>210</v>
      </c>
      <c r="J219" s="13">
        <v>220</v>
      </c>
    </row>
    <row r="220" spans="1:10" ht="42" customHeight="1" x14ac:dyDescent="0.15">
      <c r="A220" s="22" t="s">
        <v>147</v>
      </c>
      <c r="B220" s="23"/>
      <c r="C220" s="23"/>
      <c r="D220" s="24"/>
      <c r="E220" s="9" t="s">
        <v>13</v>
      </c>
      <c r="F220" s="10">
        <v>1</v>
      </c>
      <c r="G220" s="11">
        <f>+G10+G219</f>
        <v>0</v>
      </c>
      <c r="H220" s="12"/>
      <c r="I220" s="13">
        <v>211</v>
      </c>
      <c r="J220" s="13">
        <v>30</v>
      </c>
    </row>
    <row r="221" spans="1:10" ht="42" customHeight="1" x14ac:dyDescent="0.15">
      <c r="A221" s="25" t="s">
        <v>148</v>
      </c>
      <c r="B221" s="26"/>
      <c r="C221" s="26"/>
      <c r="D221" s="27"/>
      <c r="E221" s="18" t="s">
        <v>149</v>
      </c>
      <c r="F221" s="19" t="s">
        <v>149</v>
      </c>
      <c r="G221" s="20">
        <f>G220</f>
        <v>0</v>
      </c>
      <c r="I221" s="21">
        <v>212</v>
      </c>
      <c r="J221" s="21">
        <v>90</v>
      </c>
    </row>
    <row r="222" spans="1:10" ht="42" customHeight="1" x14ac:dyDescent="0.15"/>
    <row r="223" spans="1:10" ht="42" customHeight="1" x14ac:dyDescent="0.15"/>
  </sheetData>
  <sheetProtection algorithmName="SHA-512" hashValue="9Pq62OdvkbivAhbq2xZMy3RVRRIa3yLWwig3ccWRL02W2J3c9tZPxsQO3XJe3WbIIBMFfc8ud/igS71q862Qlg==" saltValue="gXbXnx2gurf0BskZIrbYeA==" spinCount="100000" sheet="1" objects="1" scenarios="1"/>
  <mergeCells count="33">
    <mergeCell ref="A221:D22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57:D57"/>
    <mergeCell ref="C58:D58"/>
    <mergeCell ref="B66:D66"/>
    <mergeCell ref="C67:D67"/>
    <mergeCell ref="B71:D71"/>
    <mergeCell ref="C72:D72"/>
    <mergeCell ref="B83:D83"/>
    <mergeCell ref="C84:D84"/>
    <mergeCell ref="B88:D88"/>
    <mergeCell ref="C89:D89"/>
    <mergeCell ref="B101:D101"/>
    <mergeCell ref="C102:D102"/>
    <mergeCell ref="B105:D105"/>
    <mergeCell ref="C106:D106"/>
    <mergeCell ref="A219:D219"/>
    <mergeCell ref="A220:D220"/>
    <mergeCell ref="A214:D214"/>
    <mergeCell ref="A215:D215"/>
    <mergeCell ref="A216:D216"/>
    <mergeCell ref="A217:D217"/>
    <mergeCell ref="A218:D21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2025-08-28T08:06:20Z</dcterms:modified>
</cp:coreProperties>
</file>